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0" yWindow="0" windowWidth="25600" windowHeight="16040" tabRatio="500" activeTab="1"/>
  </bookViews>
  <sheets>
    <sheet name="Sheet1" sheetId="1" r:id="rId1"/>
    <sheet name="Sheet2" sheetId="2" r:id="rId2"/>
  </sheets>
  <calcPr calcId="140000" concurrentCalc="0"/>
  <extLst>
    <ext xmlns:mx="http://schemas.microsoft.com/office/mac/excel/2008/main" uri="{7523E5D3-25F3-A5E0-1632-64F254C22452}">
      <mx:ArchID Flags="2"/>
    </ext>
  </extLst>
</workbook>
</file>

<file path=xl/calcChain.xml><?xml version="1.0" encoding="utf-8"?>
<calcChain xmlns="http://schemas.openxmlformats.org/spreadsheetml/2006/main">
  <c r="N28" i="2" l="1"/>
  <c r="N27" i="2"/>
  <c r="N23" i="2"/>
  <c r="N30" i="2"/>
  <c r="N22" i="2"/>
  <c r="N29" i="2"/>
  <c r="N25" i="2"/>
  <c r="N26" i="2"/>
  <c r="N24" i="2"/>
  <c r="N21" i="2"/>
  <c r="N14" i="2"/>
  <c r="N19" i="2"/>
  <c r="N15" i="2"/>
  <c r="N20" i="2"/>
  <c r="N16" i="2"/>
  <c r="N17" i="2"/>
  <c r="N18" i="2"/>
  <c r="N7" i="2"/>
  <c r="N4" i="2"/>
  <c r="N5" i="2"/>
  <c r="N8" i="2"/>
  <c r="N3" i="2"/>
  <c r="N13" i="2"/>
  <c r="N6" i="2"/>
  <c r="N11" i="2"/>
  <c r="N9" i="2"/>
  <c r="N2" i="2"/>
  <c r="N12" i="2"/>
  <c r="N10" i="2"/>
  <c r="N2" i="1"/>
  <c r="N3" i="1"/>
  <c r="N4" i="1"/>
  <c r="N5" i="1"/>
  <c r="N6" i="1"/>
  <c r="N7" i="1"/>
  <c r="N8" i="1"/>
  <c r="N9" i="1"/>
  <c r="N10" i="1"/>
  <c r="N11" i="1"/>
  <c r="N12" i="1"/>
  <c r="N13" i="1"/>
  <c r="N14" i="1"/>
  <c r="N15" i="1"/>
  <c r="N16" i="1"/>
  <c r="N17" i="1"/>
  <c r="N18" i="1"/>
  <c r="N19" i="1"/>
  <c r="N20" i="1"/>
  <c r="N21" i="1"/>
  <c r="N22" i="1"/>
  <c r="N23" i="1"/>
  <c r="N24" i="1"/>
  <c r="N25" i="1"/>
  <c r="N26" i="1"/>
  <c r="N27" i="1"/>
  <c r="N28" i="1"/>
  <c r="N29" i="1"/>
  <c r="N30" i="1"/>
  <c r="N31" i="1"/>
  <c r="N32" i="1"/>
  <c r="N33" i="1"/>
  <c r="N34" i="1"/>
  <c r="N35" i="1"/>
  <c r="N36" i="1"/>
  <c r="N37" i="1"/>
  <c r="N38" i="1"/>
  <c r="N39" i="1"/>
  <c r="N40" i="1"/>
  <c r="N41"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6" i="1"/>
</calcChain>
</file>

<file path=xl/sharedStrings.xml><?xml version="1.0" encoding="utf-8"?>
<sst xmlns="http://schemas.openxmlformats.org/spreadsheetml/2006/main" count="585" uniqueCount="177">
  <si>
    <t>Final Section 1</t>
  </si>
  <si>
    <t>Final Section 2</t>
  </si>
  <si>
    <t>Final Section 3</t>
  </si>
  <si>
    <t>The program did not make me change what I do on a daily basis I do 2 tie chi classes a week when I go shopping I always park well away from where I am going and walk to the shops I currently have a problem with one of my ankles which is slowing me down  alittle</t>
  </si>
  <si>
    <t xml:space="preserve">Not really, it did not leap out and grab me </t>
  </si>
  <si>
    <t>Not sure about that</t>
  </si>
  <si>
    <t>Unfortunately, I go sick in the middle so the answers to the second part were not so typical</t>
  </si>
  <si>
    <t>no</t>
  </si>
  <si>
    <t>better feedback?</t>
  </si>
  <si>
    <t>Do not use the library</t>
  </si>
  <si>
    <t>N/A</t>
  </si>
  <si>
    <t>More details on the various treatment and possible effects</t>
  </si>
  <si>
    <t>Sorry, I was away on holiday for 3 out of the 4 weeks and didn't engage</t>
  </si>
  <si>
    <t>This is all good material For anything more than a straightforward exercise, a video demonstrating the whole movement cycle is essential The 'ask the expert' section is a good resource - vital</t>
  </si>
  <si>
    <t>The exercises were far too basic for my current level of activity - I was hoping for more strenuous or advanced ones</t>
  </si>
  <si>
    <t>Can't think of much more it's a fine effort and well worth continuing</t>
  </si>
  <si>
    <t>Just running the programme &amp;amp; reaching out has good vibes, it should continue maybe  to help assist  with dealing  the mental health side, i found loss of the prostate hard to deal with</t>
  </si>
  <si>
    <t>No negatives</t>
  </si>
  <si>
    <t>Mental well being</t>
  </si>
  <si>
    <t>It appears to me that this program is based around older people than me that are physically unfit or unwell My main problem with surviving prostate cancer is erectile function which post radiation therapy has been rather ordinary Physically I am in good condition and still play competitive sports and have completed in the last two world masters games I need a program that works on my sexual fitness not my physical fitness</t>
  </si>
  <si>
    <t>using this program made me at least monitor my activity and made me do more as well it also made me realise i do more walking than i realise  i had a knee replacement last year and ive been more mobile this past 6 weeks coincidence ??? who know  but a good result any way</t>
  </si>
  <si>
    <t>no,,, any help is good help</t>
  </si>
  <si>
    <t>na</t>
  </si>
  <si>
    <t>Encouraging - to do more</t>
  </si>
  <si>
    <t>No = a positive to gain benefits and a good reminder</t>
  </si>
  <si>
    <t>Emphasise the Ask the Expert section !!</t>
  </si>
  <si>
    <t>read it but used my fitbit for my regular exercise monitoring</t>
  </si>
  <si>
    <t>at 68 kg too much weight is not my issue - too much emphasis is placed on weight loss in exercise related articles</t>
  </si>
  <si>
    <t>I think sometimes it takes something like this program to  make us more aware of whats required to live a healthy  and hopefully longer life                          Well done Amy</t>
  </si>
  <si>
    <t>I only used the exercise instruction sheets I hadn't even thought to look at Ask an Expert because I didn't really have any questions</t>
  </si>
  <si>
    <t>I guess my main issue with the program is that I have recovered well from my surgery and my current level of physical activity fits with my lifestyle I couldn't set any goals because the aim of the program is really an intellectualised one that a certain level of physical activity gives statistical benefits of longer survival rates If I could set a goal like a weight loss or reduced girth after 6 weeks of specific exercises, then I would have had a measurable target My target was merely to perform these additional exercises on the program I am not sure how to improve on this concept of reward for effort</t>
  </si>
  <si>
    <t>my health was good and did my own thing to keep fit and well plus family duties</t>
  </si>
  <si>
    <t>did not use</t>
  </si>
  <si>
    <t>I am not motivated unless I am in a group All my answers are, in no way, intended to reflect badly on the study The only problem I have is being able to motivate myself!  Good luck with your PhD Amy!!</t>
  </si>
  <si>
    <t>My situation made it not very convenient to use those facilities</t>
  </si>
  <si>
    <t>As described above i did ot find many of the activities applicable tom or my lifestyle  i am 79 and still do a lot of physical work which could to be described  as  gym /internal type /formal exercises</t>
  </si>
  <si>
    <t>See above i dont think my situation was well catered for in the question design, although i can see the relevance to city and /or house bound  people</t>
  </si>
  <si>
    <t>I was unable to answer the last three or four questions (from 'cost too much money')  I could only see the response options not the questions Our Support Group had a physiotherapist come to a recent meeting to discuss the benefits of exercise and cancer (generally) I believe that encouragement form those around you will help keep the momentum going  All in all, a great effort and one that should be promoted and encouraged more</t>
  </si>
  <si>
    <t>I was very busy and simply forgot  I know what to do - it is all about motivation</t>
  </si>
  <si>
    <t>No was good</t>
  </si>
  <si>
    <t>See feedback boxes along the way  Maybe a SMS message to remind folk to check out the program</t>
  </si>
  <si>
    <t xml:space="preserve">I did not give this program a proper go as I were suffering with other physical difficulties that hampered me </t>
  </si>
  <si>
    <t>The programme would be fantastic for anyone who doesn't know where to start or has no backup</t>
  </si>
  <si>
    <t>the end of programme questions  ie  does it cost too much   I didn't know if the start of the line was agree or disagree so I didn't know where to put the dot for that question or any of the following</t>
  </si>
  <si>
    <t>Add some questions for people who are finding the whole process (so far) a non event  If it weren't for the catheter I would never have known I had my prostrate removed  I have had no discomfort let alone pain  I had to wear nappies for about a month but that didn't bother me and I got into trouble for doing too much straight after the operation but I felt like I was being lazy  I got back into the gym as soon as I had permission from the doctor and have fantastic back up from my wife  The programme has been interesting for me but not really helpful but I can certainly see how it could be of real benefit to others that I know who have had the operation</t>
  </si>
  <si>
    <t>I am not sure if I have participated in regular surveys, I did not get any notification until the request to do the final survey?</t>
  </si>
  <si>
    <t xml:space="preserve">Physical fitness and a positive mental approach are important for dealing with age-related health issues and curveballs - like prostate cancer This is a good start </t>
  </si>
  <si>
    <t>I don't like platitudes I felt the encouragement was a bit condescending Being totally on-line is not by bag either I am for of a hand's on bloke I didn't like external studies at uni so I took a semester off to finish my BSocSci (Sociology) face to face so that I could know people, talk to people, debate and consult Setting up local groups may be the way to go - inconjunction with the pon-line program</t>
  </si>
  <si>
    <t>There are already quite a number of fitness programs available on-line and on the mbl such as Samsung Health, which I use  Maybe partnering with some of them might help One of my criticisms of Samsung Health is that it does not list gardening as a sport / activity or playing with the grandkids in the park, for example They also include individual things like leg curls and arm curls as a sports For gardening I use the golf function Its the closest I could find    Partnering with local gyms and designing a specific prostate or post-cancer program would be helpful I am now doing Palates at my local gym to help with pelvic floor and incontinence Other oldies in the group are there for arthritis Partnering and Medicare rebates, for example would help and bring people with prostate cancer together</t>
  </si>
  <si>
    <t>As I mentioned the video which ran for around an hour with 3-4 experts talking about rehab options for regaining erectile function was incredibly helpful to me, it was very practical, answered questions I had and questions I hadn't thought of, it felt like it was reliable information I could trust In practical terms this meant I went into my standard follow-up appointment with the prostate cancer nurse with a clear idea of what I wanted This has really fast-tracked my rehab in this area, I have already had an additional follow-up appointment with the nurse and I will begin the treatment/rehab in the next couple of weeks It was definitely worth me being part of this study just for this alone</t>
  </si>
  <si>
    <t>Honestly nothing that I can think of  There were only a couple that I felt were particularly relevant to me as generally my rehab has been going well and I don't feel that I need much more information</t>
  </si>
  <si>
    <t>As I mentioned earlier, I think having a range of options of information in a library type format, with video options and text is likely to be very helpful to people Certainly for me, I haven't generally felt like talking to people outside of the medical profession about my surgery or recovery, but neither have I been able to find helpful information online I imagine there are other men like me who could really benefit from having this type of information from reliable sources in an easy to access format</t>
  </si>
  <si>
    <t>The range of video topic looked good though I tend to keep to my usual Palates type excerises as well as fast walking and a light jog  Its given me encouragment to re-join the weekly Park Runs that occur at the local park on Saturday mornings</t>
  </si>
  <si>
    <t>Remembering to return to it was a problem for me but its been a busy period for me with family and work commitments</t>
  </si>
  <si>
    <t xml:space="preserve">A mobile app that boils down the best parts of this website plus provide interactive feedback and measurements against goals  Acknowledging that there are hundreds of fitness apps out there I'm sure there would be a niche for the type of market you're targeting </t>
  </si>
  <si>
    <t xml:space="preserve">General exercise information was made available which if followed had the ability to assist men with weight reduction which would improve post surgical incontinence during physical activity and give a feeling of gaining some control over your life </t>
  </si>
  <si>
    <t>I did not feel that I was participating in an exercise program at all  The program gave generic information on basic exercises only, with no regard for men who had gone through surgery  I have participated in other types of sports during my life and were familiar with the exercises offered So no new information there The approach was boring and lacked any reinforcement or support  Other then some extra swimming activity and exercise bike work my activity did not change  I also found the question range some what limited as I am active and regularly performed physical work on an acreage such as digging holes, up hill walking, carrying loads etc</t>
  </si>
  <si>
    <t>Unfortunately I didnâ€™t see it online</t>
  </si>
  <si>
    <t>Where/what was the program??</t>
  </si>
  <si>
    <t>It was too easy to look at the program  and not do it</t>
  </si>
  <si>
    <t>All positive aspects to improve ones health</t>
  </si>
  <si>
    <t>No It was a good reminder and incentive to particate to improve fitness and consequently ones own health outcome</t>
  </si>
  <si>
    <t>I didn't use it that much as I have my own routine either with a home exercise program or I walk/run and or swim, bike ride</t>
  </si>
  <si>
    <t xml:space="preserve">The most useful thing to me was the information at the beginning of the program I exercise on a regular basis already and mostly carried on with my usual routine but incorporated more strengthening exercises I am mostly very self motivated so the information was the most useful thing to me  </t>
  </si>
  <si>
    <t>n/a</t>
  </si>
  <si>
    <t>I found the program very well put together, stimulating and encouraging  My lack of involvement is due to being busy and not very well motivated</t>
  </si>
  <si>
    <t>Its there 24/7 if you want to use it</t>
  </si>
  <si>
    <t>Didnt seem to be targeted for what I need</t>
  </si>
  <si>
    <t>I do a lot of exercise however over the next 4 weeks will be travelling &amp;amp; therefore my answers are somewhat biased to that In general l found the program thought provoking and made you think about aspects of cancer that as an individual you may tend to ignore</t>
  </si>
  <si>
    <t>No l don't think so</t>
  </si>
  <si>
    <t>Preference</t>
  </si>
  <si>
    <t>Group in words</t>
  </si>
  <si>
    <t>Group</t>
  </si>
  <si>
    <t>Age</t>
  </si>
  <si>
    <t>MartialStatus</t>
  </si>
  <si>
    <t>Post Code</t>
  </si>
  <si>
    <t>Remoteness_code</t>
  </si>
  <si>
    <t>Remoteness Scale</t>
  </si>
  <si>
    <t>Education_words</t>
  </si>
  <si>
    <t>Education</t>
  </si>
  <si>
    <t>Work</t>
  </si>
  <si>
    <t>Height</t>
  </si>
  <si>
    <t>Weight BS</t>
  </si>
  <si>
    <t>BMI_BS</t>
  </si>
  <si>
    <t>Cancer Diagnosis</t>
  </si>
  <si>
    <t>Cancer Stage</t>
  </si>
  <si>
    <t>Cancer Treatscreen</t>
  </si>
  <si>
    <t>Tunnellled</t>
  </si>
  <si>
    <t>5043</t>
  </si>
  <si>
    <t>(0) Major City</t>
  </si>
  <si>
    <t xml:space="preserve">Uni </t>
  </si>
  <si>
    <t>5214</t>
  </si>
  <si>
    <t>(1) Inner Regional</t>
  </si>
  <si>
    <t>High School</t>
  </si>
  <si>
    <t>5006</t>
  </si>
  <si>
    <t>Post grad</t>
  </si>
  <si>
    <t>3065</t>
  </si>
  <si>
    <t>4068</t>
  </si>
  <si>
    <t>4817</t>
  </si>
  <si>
    <t>(2) Outer Regional</t>
  </si>
  <si>
    <t>2580</t>
  </si>
  <si>
    <t>Trade or Tafe</t>
  </si>
  <si>
    <t>5606</t>
  </si>
  <si>
    <t>(3) Remote</t>
  </si>
  <si>
    <t>2642</t>
  </si>
  <si>
    <t>5067</t>
  </si>
  <si>
    <t>3133</t>
  </si>
  <si>
    <t>3931</t>
  </si>
  <si>
    <t>5034</t>
  </si>
  <si>
    <t>2222</t>
  </si>
  <si>
    <t>3046</t>
  </si>
  <si>
    <t>2582</t>
  </si>
  <si>
    <t>4799</t>
  </si>
  <si>
    <t>3149</t>
  </si>
  <si>
    <t>5268</t>
  </si>
  <si>
    <t>2428</t>
  </si>
  <si>
    <t>2223</t>
  </si>
  <si>
    <t>2079</t>
  </si>
  <si>
    <t>3690</t>
  </si>
  <si>
    <t>2093</t>
  </si>
  <si>
    <t>4565</t>
  </si>
  <si>
    <t>2774</t>
  </si>
  <si>
    <t>Free choice</t>
  </si>
  <si>
    <t>2066</t>
  </si>
  <si>
    <t>6233</t>
  </si>
  <si>
    <t>0870</t>
  </si>
  <si>
    <t>2650</t>
  </si>
  <si>
    <t>3182</t>
  </si>
  <si>
    <t>4101</t>
  </si>
  <si>
    <t>2777</t>
  </si>
  <si>
    <t>3095</t>
  </si>
  <si>
    <t>3936</t>
  </si>
  <si>
    <t>2159</t>
  </si>
  <si>
    <t>3677</t>
  </si>
  <si>
    <t>2259</t>
  </si>
  <si>
    <t>4655</t>
  </si>
  <si>
    <t>6330</t>
  </si>
  <si>
    <t>4310</t>
  </si>
  <si>
    <t>6008</t>
  </si>
  <si>
    <t>2680</t>
  </si>
  <si>
    <t>5023</t>
  </si>
  <si>
    <t>5049</t>
  </si>
  <si>
    <t>3058</t>
  </si>
  <si>
    <t>6230</t>
  </si>
  <si>
    <t>4179</t>
  </si>
  <si>
    <t>4805</t>
  </si>
  <si>
    <t>2541</t>
  </si>
  <si>
    <t>5035</t>
  </si>
  <si>
    <t>2800</t>
  </si>
  <si>
    <t>5041</t>
  </si>
  <si>
    <t>Control</t>
  </si>
  <si>
    <t>3478</t>
  </si>
  <si>
    <t>2508</t>
  </si>
  <si>
    <t>2849</t>
  </si>
  <si>
    <t>2156</t>
  </si>
  <si>
    <t>2478</t>
  </si>
  <si>
    <t>3191</t>
  </si>
  <si>
    <t>2340</t>
  </si>
  <si>
    <t>4677</t>
  </si>
  <si>
    <t>2640</t>
  </si>
  <si>
    <t>4380</t>
  </si>
  <si>
    <t>3934</t>
  </si>
  <si>
    <t>2155</t>
  </si>
  <si>
    <t>2261</t>
  </si>
  <si>
    <t>3938</t>
  </si>
  <si>
    <t>5158</t>
  </si>
  <si>
    <t>2444</t>
  </si>
  <si>
    <t>Ave</t>
  </si>
  <si>
    <t>Min</t>
  </si>
  <si>
    <t>Max</t>
  </si>
  <si>
    <t>Use</t>
  </si>
  <si>
    <t>It was too easy to look at the program and not do it</t>
  </si>
  <si>
    <t>Improve</t>
  </si>
  <si>
    <t>no... any help is good help</t>
  </si>
  <si>
    <t>DID MY OWN ROUTINE</t>
  </si>
  <si>
    <t>r</t>
  </si>
  <si>
    <t>Unfortunately I didnt see it online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</si>
</sst>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2"/>
      <color theme="1"/>
      <name val="Calibri"/>
      <family val="2"/>
      <scheme val="minor"/>
    </font>
    <font>
      <sz val="12"/>
      <color rgb="FF006100"/>
      <name val="Calibri"/>
      <family val="2"/>
      <scheme val="minor"/>
    </font>
    <font>
      <sz val="12"/>
      <color rgb="FF9C0006"/>
      <name val="Calibri"/>
      <family val="2"/>
      <scheme val="minor"/>
    </font>
    <font>
      <sz val="12"/>
      <color rgb="FF9C6500"/>
      <name val="Calibri"/>
      <family val="2"/>
      <scheme val="minor"/>
    </font>
    <font>
      <u/>
      <sz val="12"/>
      <color theme="10"/>
      <name val="Calibri"/>
      <family val="2"/>
      <scheme val="minor"/>
    </font>
    <font>
      <u/>
      <sz val="12"/>
      <color theme="11"/>
      <name val="Calibri"/>
      <family val="2"/>
      <scheme val="minor"/>
    </font>
  </fonts>
  <fills count="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s>
  <borders count="1">
    <border>
      <left/>
      <right/>
      <top/>
      <bottom/>
      <diagonal/>
    </border>
  </borders>
  <cellStyleXfs count="14">
    <xf numFmtId="0" fontId="0" fillId="0" borderId="0"/>
    <xf numFmtId="0" fontId="1"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cellStyleXfs>
  <cellXfs count="8">
    <xf numFmtId="0" fontId="0" fillId="0" borderId="0" xfId="0"/>
    <xf numFmtId="0" fontId="0" fillId="0" borderId="0" xfId="0" applyFill="1"/>
    <xf numFmtId="0" fontId="2" fillId="3" borderId="0" xfId="2"/>
    <xf numFmtId="0" fontId="1" fillId="2" borderId="0" xfId="1"/>
    <xf numFmtId="164" fontId="2" fillId="3" borderId="0" xfId="2" applyNumberFormat="1"/>
    <xf numFmtId="164" fontId="1" fillId="2" borderId="0" xfId="1" applyNumberFormat="1"/>
    <xf numFmtId="164" fontId="0" fillId="0" borderId="0" xfId="0" applyNumberFormat="1" applyFill="1"/>
    <xf numFmtId="0" fontId="3" fillId="4" borderId="0" xfId="3"/>
  </cellXfs>
  <cellStyles count="14">
    <cellStyle name="Bad" xfId="2" builtinId="27"/>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Good" xfId="1" builtinId="26"/>
    <cellStyle name="Hyperlink" xfId="4" builtinId="8" hidden="1"/>
    <cellStyle name="Hyperlink" xfId="6" builtinId="8" hidden="1"/>
    <cellStyle name="Hyperlink" xfId="8" builtinId="8" hidden="1"/>
    <cellStyle name="Hyperlink" xfId="10" builtinId="8" hidden="1"/>
    <cellStyle name="Hyperlink" xfId="12" builtinId="8" hidden="1"/>
    <cellStyle name="Neutral" xfId="3" builtinId="28"/>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8"/>
  <sheetViews>
    <sheetView workbookViewId="0">
      <selection activeCell="G14" sqref="A1:T72"/>
    </sheetView>
  </sheetViews>
  <sheetFormatPr baseColWidth="10" defaultRowHeight="15" x14ac:dyDescent="0"/>
  <cols>
    <col min="18" max="18" width="69.5" customWidth="1"/>
    <col min="19" max="19" width="57.33203125" customWidth="1"/>
  </cols>
  <sheetData>
    <row r="1" spans="1:20">
      <c r="A1" s="1" t="s">
        <v>70</v>
      </c>
      <c r="B1" s="1" t="s">
        <v>71</v>
      </c>
      <c r="C1" s="1" t="s">
        <v>72</v>
      </c>
      <c r="D1" s="1" t="s">
        <v>73</v>
      </c>
      <c r="E1" s="1" t="s">
        <v>74</v>
      </c>
      <c r="F1" s="1" t="s">
        <v>75</v>
      </c>
      <c r="G1" s="1" t="s">
        <v>76</v>
      </c>
      <c r="H1" s="1" t="s">
        <v>77</v>
      </c>
      <c r="I1" s="1" t="s">
        <v>78</v>
      </c>
      <c r="J1" s="1" t="s">
        <v>79</v>
      </c>
      <c r="K1" s="1" t="s">
        <v>80</v>
      </c>
      <c r="L1" s="1" t="s">
        <v>81</v>
      </c>
      <c r="M1" s="1" t="s">
        <v>82</v>
      </c>
      <c r="N1" s="1" t="s">
        <v>83</v>
      </c>
      <c r="O1" s="1" t="s">
        <v>84</v>
      </c>
      <c r="P1" s="1" t="s">
        <v>85</v>
      </c>
      <c r="Q1" s="1" t="s">
        <v>86</v>
      </c>
      <c r="R1" s="1" t="s">
        <v>0</v>
      </c>
      <c r="S1" s="1" t="s">
        <v>1</v>
      </c>
      <c r="T1" s="1" t="s">
        <v>2</v>
      </c>
    </row>
    <row r="2" spans="1:20">
      <c r="A2" s="2">
        <v>2</v>
      </c>
      <c r="B2" s="2" t="s">
        <v>87</v>
      </c>
      <c r="C2" s="2">
        <v>2</v>
      </c>
      <c r="D2" s="2">
        <v>73</v>
      </c>
      <c r="E2" s="2">
        <v>3</v>
      </c>
      <c r="F2" s="2" t="s">
        <v>88</v>
      </c>
      <c r="G2" s="2">
        <v>0</v>
      </c>
      <c r="H2" s="2" t="s">
        <v>89</v>
      </c>
      <c r="I2" s="2" t="s">
        <v>90</v>
      </c>
      <c r="J2" s="2">
        <v>4</v>
      </c>
      <c r="K2" s="2">
        <v>1</v>
      </c>
      <c r="L2" s="2">
        <v>178</v>
      </c>
      <c r="M2" s="2">
        <v>95</v>
      </c>
      <c r="N2" s="4">
        <f t="shared" ref="N2:N65" si="0">M2/(L2/100)^2</f>
        <v>29.983587930816814</v>
      </c>
      <c r="O2" s="2">
        <v>2019</v>
      </c>
      <c r="P2" s="2">
        <v>3</v>
      </c>
      <c r="Q2" s="2">
        <v>2</v>
      </c>
      <c r="R2" s="2" t="s">
        <v>3</v>
      </c>
      <c r="S2" s="2" t="s">
        <v>4</v>
      </c>
      <c r="T2" s="2" t="s">
        <v>5</v>
      </c>
    </row>
    <row r="3" spans="1:20">
      <c r="A3" s="2">
        <v>2</v>
      </c>
      <c r="B3" s="2" t="s">
        <v>87</v>
      </c>
      <c r="C3" s="2">
        <v>2</v>
      </c>
      <c r="D3" s="2">
        <v>72</v>
      </c>
      <c r="E3" s="2">
        <v>1</v>
      </c>
      <c r="F3" s="2" t="s">
        <v>91</v>
      </c>
      <c r="G3" s="2">
        <v>1</v>
      </c>
      <c r="H3" s="2" t="s">
        <v>92</v>
      </c>
      <c r="I3" s="2" t="s">
        <v>93</v>
      </c>
      <c r="J3" s="2">
        <v>2</v>
      </c>
      <c r="K3" s="2">
        <v>1</v>
      </c>
      <c r="L3" s="2">
        <v>175</v>
      </c>
      <c r="M3" s="2">
        <v>72</v>
      </c>
      <c r="N3" s="4">
        <f t="shared" si="0"/>
        <v>23.510204081632654</v>
      </c>
      <c r="O3" s="2">
        <v>2017</v>
      </c>
      <c r="P3" s="2">
        <v>3</v>
      </c>
      <c r="Q3" s="2">
        <v>1</v>
      </c>
      <c r="R3" s="2"/>
      <c r="S3" s="2"/>
      <c r="T3" s="2"/>
    </row>
    <row r="4" spans="1:20">
      <c r="A4" s="2">
        <v>1</v>
      </c>
      <c r="B4" s="2" t="s">
        <v>87</v>
      </c>
      <c r="C4" s="2">
        <v>2</v>
      </c>
      <c r="D4" s="2">
        <v>90</v>
      </c>
      <c r="E4" s="2">
        <v>4</v>
      </c>
      <c r="F4" s="2" t="s">
        <v>94</v>
      </c>
      <c r="G4" s="2">
        <v>0</v>
      </c>
      <c r="H4" s="2" t="s">
        <v>89</v>
      </c>
      <c r="I4" s="2" t="s">
        <v>95</v>
      </c>
      <c r="J4" s="2">
        <v>5</v>
      </c>
      <c r="K4" s="2">
        <v>2</v>
      </c>
      <c r="L4" s="2">
        <v>180</v>
      </c>
      <c r="M4" s="2">
        <v>56</v>
      </c>
      <c r="N4" s="4">
        <f t="shared" si="0"/>
        <v>17.283950617283949</v>
      </c>
      <c r="O4" s="2">
        <v>2003</v>
      </c>
      <c r="P4" s="2">
        <v>2</v>
      </c>
      <c r="Q4" s="2">
        <v>2</v>
      </c>
      <c r="R4" s="2" t="s">
        <v>6</v>
      </c>
      <c r="S4" s="2" t="s">
        <v>7</v>
      </c>
      <c r="T4" s="2" t="s">
        <v>8</v>
      </c>
    </row>
    <row r="5" spans="1:20">
      <c r="A5" s="2">
        <v>2</v>
      </c>
      <c r="B5" s="2" t="s">
        <v>87</v>
      </c>
      <c r="C5" s="2">
        <v>2</v>
      </c>
      <c r="D5" s="2">
        <v>75</v>
      </c>
      <c r="E5" s="2">
        <v>1</v>
      </c>
      <c r="F5" s="2" t="s">
        <v>96</v>
      </c>
      <c r="G5" s="2">
        <v>0</v>
      </c>
      <c r="H5" s="2" t="s">
        <v>89</v>
      </c>
      <c r="I5" s="2" t="s">
        <v>95</v>
      </c>
      <c r="J5" s="2">
        <v>5</v>
      </c>
      <c r="K5" s="2">
        <v>1</v>
      </c>
      <c r="L5" s="2">
        <v>183</v>
      </c>
      <c r="M5" s="2">
        <v>79</v>
      </c>
      <c r="N5" s="4">
        <f t="shared" si="0"/>
        <v>23.589835468362743</v>
      </c>
      <c r="O5" s="2">
        <v>2012</v>
      </c>
      <c r="P5" s="2">
        <v>3</v>
      </c>
      <c r="Q5" s="2">
        <v>2</v>
      </c>
      <c r="R5" s="2" t="s">
        <v>9</v>
      </c>
      <c r="S5" s="2" t="s">
        <v>10</v>
      </c>
      <c r="T5" s="2" t="s">
        <v>11</v>
      </c>
    </row>
    <row r="6" spans="1:20">
      <c r="A6" s="2">
        <v>2</v>
      </c>
      <c r="B6" s="2" t="s">
        <v>87</v>
      </c>
      <c r="C6" s="2">
        <v>2</v>
      </c>
      <c r="D6" s="2">
        <v>63</v>
      </c>
      <c r="E6" s="2">
        <v>1</v>
      </c>
      <c r="F6" s="2" t="s">
        <v>97</v>
      </c>
      <c r="G6" s="2">
        <v>0</v>
      </c>
      <c r="H6" s="2" t="s">
        <v>89</v>
      </c>
      <c r="I6" s="2" t="s">
        <v>95</v>
      </c>
      <c r="J6" s="2">
        <v>5</v>
      </c>
      <c r="K6" s="2">
        <v>6</v>
      </c>
      <c r="L6" s="2">
        <v>180</v>
      </c>
      <c r="M6" s="2">
        <v>87</v>
      </c>
      <c r="N6" s="4">
        <f t="shared" si="0"/>
        <v>26.851851851851851</v>
      </c>
      <c r="O6" s="2">
        <v>2011</v>
      </c>
      <c r="P6" s="2">
        <v>2</v>
      </c>
      <c r="Q6" s="2">
        <v>1</v>
      </c>
      <c r="R6" s="2" t="s">
        <v>12</v>
      </c>
      <c r="S6" s="2"/>
      <c r="T6" s="2"/>
    </row>
    <row r="7" spans="1:20">
      <c r="A7" s="2">
        <v>1</v>
      </c>
      <c r="B7" s="2" t="s">
        <v>87</v>
      </c>
      <c r="C7" s="2">
        <v>2</v>
      </c>
      <c r="D7" s="2">
        <v>66</v>
      </c>
      <c r="E7" s="2">
        <v>1</v>
      </c>
      <c r="F7" s="2" t="s">
        <v>98</v>
      </c>
      <c r="G7" s="2">
        <v>2</v>
      </c>
      <c r="H7" s="2" t="s">
        <v>99</v>
      </c>
      <c r="I7" s="2" t="s">
        <v>95</v>
      </c>
      <c r="J7" s="2">
        <v>5</v>
      </c>
      <c r="K7" s="2">
        <v>4</v>
      </c>
      <c r="L7" s="2">
        <v>173</v>
      </c>
      <c r="M7" s="2">
        <v>68</v>
      </c>
      <c r="N7" s="4">
        <f t="shared" si="0"/>
        <v>22.720438370810918</v>
      </c>
      <c r="O7" s="2">
        <v>2017</v>
      </c>
      <c r="P7" s="2">
        <v>3</v>
      </c>
      <c r="Q7" s="2">
        <v>1</v>
      </c>
      <c r="R7" s="2" t="s">
        <v>13</v>
      </c>
      <c r="S7" s="2" t="s">
        <v>14</v>
      </c>
      <c r="T7" s="2" t="s">
        <v>15</v>
      </c>
    </row>
    <row r="8" spans="1:20">
      <c r="A8" s="2">
        <v>2</v>
      </c>
      <c r="B8" s="2" t="s">
        <v>87</v>
      </c>
      <c r="C8" s="2">
        <v>2</v>
      </c>
      <c r="D8" s="2">
        <v>66</v>
      </c>
      <c r="E8" s="2">
        <v>1</v>
      </c>
      <c r="F8" s="2" t="s">
        <v>100</v>
      </c>
      <c r="G8" s="2">
        <v>1</v>
      </c>
      <c r="H8" s="2" t="s">
        <v>92</v>
      </c>
      <c r="I8" s="2" t="s">
        <v>101</v>
      </c>
      <c r="J8" s="2">
        <v>3</v>
      </c>
      <c r="K8" s="2">
        <v>1</v>
      </c>
      <c r="L8" s="2">
        <v>170</v>
      </c>
      <c r="M8" s="2">
        <v>95</v>
      </c>
      <c r="N8" s="4">
        <f t="shared" si="0"/>
        <v>32.871972318339104</v>
      </c>
      <c r="O8" s="2">
        <v>2017</v>
      </c>
      <c r="P8" s="2">
        <v>3</v>
      </c>
      <c r="Q8" s="2">
        <v>2</v>
      </c>
      <c r="R8" s="2"/>
      <c r="S8" s="2"/>
      <c r="T8" s="2"/>
    </row>
    <row r="9" spans="1:20">
      <c r="A9" s="2">
        <v>1</v>
      </c>
      <c r="B9" s="2" t="s">
        <v>87</v>
      </c>
      <c r="C9" s="2">
        <v>2</v>
      </c>
      <c r="D9" s="2">
        <v>67</v>
      </c>
      <c r="E9" s="2">
        <v>4</v>
      </c>
      <c r="F9" s="2" t="s">
        <v>102</v>
      </c>
      <c r="G9" s="2">
        <v>3</v>
      </c>
      <c r="H9" s="2" t="s">
        <v>103</v>
      </c>
      <c r="I9" s="2" t="s">
        <v>101</v>
      </c>
      <c r="J9" s="2">
        <v>3</v>
      </c>
      <c r="K9" s="2">
        <v>1</v>
      </c>
      <c r="L9" s="2">
        <v>174</v>
      </c>
      <c r="M9" s="2">
        <v>77</v>
      </c>
      <c r="N9" s="4">
        <f t="shared" si="0"/>
        <v>25.432685955872639</v>
      </c>
      <c r="O9" s="2">
        <v>2011</v>
      </c>
      <c r="P9" s="2">
        <v>2</v>
      </c>
      <c r="Q9" s="2">
        <v>2</v>
      </c>
      <c r="R9" s="2" t="s">
        <v>16</v>
      </c>
      <c r="S9" s="2" t="s">
        <v>17</v>
      </c>
      <c r="T9" s="2" t="s">
        <v>18</v>
      </c>
    </row>
    <row r="10" spans="1:20">
      <c r="A10" s="2">
        <v>2</v>
      </c>
      <c r="B10" s="2" t="s">
        <v>87</v>
      </c>
      <c r="C10" s="2">
        <v>2</v>
      </c>
      <c r="D10" s="2">
        <v>57</v>
      </c>
      <c r="E10" s="2">
        <v>1</v>
      </c>
      <c r="F10" s="2" t="s">
        <v>104</v>
      </c>
      <c r="G10" s="2">
        <v>2</v>
      </c>
      <c r="H10" s="2" t="s">
        <v>99</v>
      </c>
      <c r="I10" s="2" t="s">
        <v>90</v>
      </c>
      <c r="J10" s="2">
        <v>4</v>
      </c>
      <c r="K10" s="2">
        <v>6</v>
      </c>
      <c r="L10" s="2">
        <v>193</v>
      </c>
      <c r="M10" s="2">
        <v>105</v>
      </c>
      <c r="N10" s="4">
        <f t="shared" si="0"/>
        <v>28.188676206072646</v>
      </c>
      <c r="O10" s="2">
        <v>2010</v>
      </c>
      <c r="P10" s="2">
        <v>3</v>
      </c>
      <c r="Q10" s="2">
        <v>2</v>
      </c>
      <c r="R10" s="2"/>
      <c r="S10" s="2"/>
      <c r="T10" s="2" t="s">
        <v>19</v>
      </c>
    </row>
    <row r="11" spans="1:20">
      <c r="A11" s="2">
        <v>2</v>
      </c>
      <c r="B11" s="2" t="s">
        <v>87</v>
      </c>
      <c r="C11" s="2">
        <v>2</v>
      </c>
      <c r="D11" s="2">
        <v>83</v>
      </c>
      <c r="E11" s="2">
        <v>1</v>
      </c>
      <c r="F11" s="2" t="s">
        <v>105</v>
      </c>
      <c r="G11" s="2">
        <v>0</v>
      </c>
      <c r="H11" s="2" t="s">
        <v>89</v>
      </c>
      <c r="I11" s="2" t="s">
        <v>90</v>
      </c>
      <c r="J11" s="2">
        <v>4</v>
      </c>
      <c r="K11" s="2">
        <v>6</v>
      </c>
      <c r="L11" s="2">
        <v>174</v>
      </c>
      <c r="M11" s="2">
        <v>65</v>
      </c>
      <c r="N11" s="4">
        <f t="shared" si="0"/>
        <v>21.469150482230148</v>
      </c>
      <c r="O11" s="2">
        <v>2007</v>
      </c>
      <c r="P11" s="2">
        <v>2</v>
      </c>
      <c r="Q11" s="2">
        <v>2</v>
      </c>
      <c r="R11" s="2"/>
      <c r="S11" s="2"/>
      <c r="T11" s="2"/>
    </row>
    <row r="12" spans="1:20">
      <c r="A12" s="2">
        <v>1</v>
      </c>
      <c r="B12" s="2" t="s">
        <v>87</v>
      </c>
      <c r="C12" s="2">
        <v>2</v>
      </c>
      <c r="D12" s="2">
        <v>55</v>
      </c>
      <c r="E12" s="2">
        <v>2</v>
      </c>
      <c r="F12" s="2" t="s">
        <v>106</v>
      </c>
      <c r="G12" s="2">
        <v>0</v>
      </c>
      <c r="H12" s="2" t="s">
        <v>89</v>
      </c>
      <c r="I12" s="2" t="s">
        <v>93</v>
      </c>
      <c r="J12" s="2">
        <v>2</v>
      </c>
      <c r="K12" s="2">
        <v>4</v>
      </c>
      <c r="L12" s="2">
        <v>181</v>
      </c>
      <c r="M12" s="2">
        <v>90</v>
      </c>
      <c r="N12" s="4">
        <f t="shared" si="0"/>
        <v>27.471688898385274</v>
      </c>
      <c r="O12" s="2">
        <v>2009</v>
      </c>
      <c r="P12" s="2">
        <v>1</v>
      </c>
      <c r="Q12" s="2">
        <v>2</v>
      </c>
      <c r="R12" s="2" t="s">
        <v>20</v>
      </c>
      <c r="S12" s="2" t="s">
        <v>21</v>
      </c>
      <c r="T12" s="2" t="s">
        <v>22</v>
      </c>
    </row>
    <row r="13" spans="1:20">
      <c r="A13" s="2">
        <v>2</v>
      </c>
      <c r="B13" s="2" t="s">
        <v>87</v>
      </c>
      <c r="C13" s="2">
        <v>2</v>
      </c>
      <c r="D13" s="2">
        <v>78</v>
      </c>
      <c r="E13" s="2">
        <v>1</v>
      </c>
      <c r="F13" s="2" t="s">
        <v>107</v>
      </c>
      <c r="G13" s="2">
        <v>0</v>
      </c>
      <c r="H13" s="2" t="s">
        <v>89</v>
      </c>
      <c r="I13" s="2" t="s">
        <v>90</v>
      </c>
      <c r="J13" s="2">
        <v>4</v>
      </c>
      <c r="K13" s="2">
        <v>1</v>
      </c>
      <c r="L13" s="2">
        <v>179</v>
      </c>
      <c r="M13" s="2">
        <v>91</v>
      </c>
      <c r="N13" s="4">
        <f t="shared" si="0"/>
        <v>28.40111107643332</v>
      </c>
      <c r="O13" s="2">
        <v>2008</v>
      </c>
      <c r="P13" s="2">
        <v>1</v>
      </c>
      <c r="Q13" s="2">
        <v>2</v>
      </c>
      <c r="R13" s="2" t="s">
        <v>23</v>
      </c>
      <c r="S13" s="2" t="s">
        <v>24</v>
      </c>
      <c r="T13" s="2" t="s">
        <v>25</v>
      </c>
    </row>
    <row r="14" spans="1:20">
      <c r="A14" s="2">
        <v>2</v>
      </c>
      <c r="B14" s="2" t="s">
        <v>87</v>
      </c>
      <c r="C14" s="2">
        <v>2</v>
      </c>
      <c r="D14" s="2">
        <v>59</v>
      </c>
      <c r="E14" s="2">
        <v>1</v>
      </c>
      <c r="F14" s="2" t="s">
        <v>108</v>
      </c>
      <c r="G14" s="2">
        <v>0</v>
      </c>
      <c r="H14" s="2" t="s">
        <v>89</v>
      </c>
      <c r="I14" s="2" t="s">
        <v>93</v>
      </c>
      <c r="J14" s="2">
        <v>2</v>
      </c>
      <c r="K14" s="2">
        <v>4</v>
      </c>
      <c r="L14" s="2">
        <v>180</v>
      </c>
      <c r="M14" s="2">
        <v>84</v>
      </c>
      <c r="N14" s="4">
        <f t="shared" si="0"/>
        <v>25.925925925925924</v>
      </c>
      <c r="O14" s="2">
        <v>2018</v>
      </c>
      <c r="P14" s="2">
        <v>2</v>
      </c>
      <c r="Q14" s="2">
        <v>1</v>
      </c>
      <c r="R14" s="2"/>
      <c r="S14" s="2"/>
      <c r="T14" s="2"/>
    </row>
    <row r="15" spans="1:20">
      <c r="A15" s="2">
        <v>1</v>
      </c>
      <c r="B15" s="2" t="s">
        <v>87</v>
      </c>
      <c r="C15" s="2">
        <v>2</v>
      </c>
      <c r="D15" s="2">
        <v>59</v>
      </c>
      <c r="E15" s="2">
        <v>1</v>
      </c>
      <c r="F15" s="2" t="s">
        <v>109</v>
      </c>
      <c r="G15" s="2">
        <v>0</v>
      </c>
      <c r="H15" s="2" t="s">
        <v>89</v>
      </c>
      <c r="I15" s="2" t="s">
        <v>90</v>
      </c>
      <c r="J15" s="2">
        <v>4</v>
      </c>
      <c r="K15" s="2">
        <v>4</v>
      </c>
      <c r="L15" s="2">
        <v>180</v>
      </c>
      <c r="M15" s="2">
        <v>68</v>
      </c>
      <c r="N15" s="4">
        <f t="shared" si="0"/>
        <v>20.987654320987652</v>
      </c>
      <c r="O15" s="2">
        <v>2018</v>
      </c>
      <c r="P15" s="2">
        <v>2</v>
      </c>
      <c r="Q15" s="2">
        <v>1</v>
      </c>
      <c r="R15" s="2" t="s">
        <v>26</v>
      </c>
      <c r="S15" s="2"/>
      <c r="T15" s="2" t="s">
        <v>27</v>
      </c>
    </row>
    <row r="16" spans="1:20">
      <c r="A16" s="2">
        <v>1</v>
      </c>
      <c r="B16" s="2" t="s">
        <v>87</v>
      </c>
      <c r="C16" s="2">
        <v>2</v>
      </c>
      <c r="D16" s="2">
        <v>72</v>
      </c>
      <c r="E16" s="2">
        <v>1</v>
      </c>
      <c r="F16" s="2" t="s">
        <v>110</v>
      </c>
      <c r="G16" s="2">
        <v>0</v>
      </c>
      <c r="H16" s="2" t="s">
        <v>89</v>
      </c>
      <c r="I16" s="2" t="s">
        <v>101</v>
      </c>
      <c r="J16" s="2">
        <v>3</v>
      </c>
      <c r="K16" s="2">
        <v>1</v>
      </c>
      <c r="L16" s="2">
        <v>170</v>
      </c>
      <c r="M16" s="2">
        <v>88</v>
      </c>
      <c r="N16" s="4">
        <f t="shared" si="0"/>
        <v>30.449826989619382</v>
      </c>
      <c r="O16" s="2">
        <v>2017</v>
      </c>
      <c r="P16" s="2">
        <v>2</v>
      </c>
      <c r="Q16" s="2">
        <v>1</v>
      </c>
      <c r="R16" s="2"/>
      <c r="S16" s="2"/>
      <c r="T16" s="2"/>
    </row>
    <row r="17" spans="1:20">
      <c r="A17" s="2">
        <v>2</v>
      </c>
      <c r="B17" s="2" t="s">
        <v>87</v>
      </c>
      <c r="C17" s="2">
        <v>2</v>
      </c>
      <c r="D17" s="2">
        <v>63</v>
      </c>
      <c r="E17" s="2">
        <v>2</v>
      </c>
      <c r="F17" s="2" t="s">
        <v>111</v>
      </c>
      <c r="G17" s="2">
        <v>1</v>
      </c>
      <c r="H17" s="2" t="s">
        <v>92</v>
      </c>
      <c r="I17" s="2" t="s">
        <v>101</v>
      </c>
      <c r="J17" s="2">
        <v>3</v>
      </c>
      <c r="K17" s="2">
        <v>1</v>
      </c>
      <c r="L17" s="2">
        <v>160</v>
      </c>
      <c r="M17" s="2">
        <v>62</v>
      </c>
      <c r="N17" s="4">
        <f t="shared" si="0"/>
        <v>24.218749999999996</v>
      </c>
      <c r="O17" s="2">
        <v>2017</v>
      </c>
      <c r="P17" s="2">
        <v>2</v>
      </c>
      <c r="Q17" s="2">
        <v>1</v>
      </c>
      <c r="R17" s="2"/>
      <c r="S17" s="2"/>
      <c r="T17" s="2"/>
    </row>
    <row r="18" spans="1:20">
      <c r="A18" s="2">
        <v>2</v>
      </c>
      <c r="B18" s="2" t="s">
        <v>87</v>
      </c>
      <c r="C18" s="2">
        <v>2</v>
      </c>
      <c r="D18" s="2">
        <v>67</v>
      </c>
      <c r="E18" s="2">
        <v>1</v>
      </c>
      <c r="F18" s="2" t="s">
        <v>112</v>
      </c>
      <c r="G18" s="2">
        <v>2</v>
      </c>
      <c r="H18" s="2" t="s">
        <v>99</v>
      </c>
      <c r="I18" s="2" t="s">
        <v>101</v>
      </c>
      <c r="J18" s="2">
        <v>3</v>
      </c>
      <c r="K18" s="2">
        <v>1</v>
      </c>
      <c r="L18" s="2">
        <v>183</v>
      </c>
      <c r="M18" s="2">
        <v>110</v>
      </c>
      <c r="N18" s="4">
        <f t="shared" si="0"/>
        <v>32.846606348353184</v>
      </c>
      <c r="O18" s="2">
        <v>2016</v>
      </c>
      <c r="P18" s="2">
        <v>2</v>
      </c>
      <c r="Q18" s="2">
        <v>2</v>
      </c>
      <c r="R18" s="2" t="s">
        <v>28</v>
      </c>
      <c r="S18" s="2"/>
      <c r="T18" s="2"/>
    </row>
    <row r="19" spans="1:20">
      <c r="A19" s="2">
        <v>1</v>
      </c>
      <c r="B19" s="2" t="s">
        <v>87</v>
      </c>
      <c r="C19" s="2">
        <v>2</v>
      </c>
      <c r="D19" s="2">
        <v>66</v>
      </c>
      <c r="E19" s="2">
        <v>1</v>
      </c>
      <c r="F19" s="2" t="s">
        <v>113</v>
      </c>
      <c r="G19" s="2">
        <v>0</v>
      </c>
      <c r="H19" s="2" t="s">
        <v>89</v>
      </c>
      <c r="I19" s="2" t="s">
        <v>90</v>
      </c>
      <c r="J19" s="2">
        <v>4</v>
      </c>
      <c r="K19" s="2">
        <v>1</v>
      </c>
      <c r="L19" s="2">
        <v>185</v>
      </c>
      <c r="M19" s="2">
        <v>80</v>
      </c>
      <c r="N19" s="4">
        <f t="shared" si="0"/>
        <v>23.374726077428779</v>
      </c>
      <c r="O19" s="2">
        <v>2016</v>
      </c>
      <c r="P19" s="2">
        <v>3</v>
      </c>
      <c r="Q19" s="2">
        <v>2</v>
      </c>
      <c r="R19" s="2" t="s">
        <v>29</v>
      </c>
      <c r="S19" s="2"/>
      <c r="T19" s="2" t="s">
        <v>30</v>
      </c>
    </row>
    <row r="20" spans="1:20">
      <c r="A20" s="2">
        <v>2</v>
      </c>
      <c r="B20" s="2" t="s">
        <v>87</v>
      </c>
      <c r="C20" s="2">
        <v>2</v>
      </c>
      <c r="D20" s="2">
        <v>63</v>
      </c>
      <c r="E20" s="2">
        <v>1</v>
      </c>
      <c r="F20" s="2" t="s">
        <v>114</v>
      </c>
      <c r="G20" s="2">
        <v>2</v>
      </c>
      <c r="H20" s="2" t="s">
        <v>99</v>
      </c>
      <c r="I20" s="2" t="s">
        <v>101</v>
      </c>
      <c r="J20" s="2">
        <v>3</v>
      </c>
      <c r="K20" s="2">
        <v>1</v>
      </c>
      <c r="L20" s="2">
        <v>178</v>
      </c>
      <c r="M20" s="2">
        <v>80</v>
      </c>
      <c r="N20" s="4">
        <f t="shared" si="0"/>
        <v>25.249337204898371</v>
      </c>
      <c r="O20" s="2">
        <v>2016</v>
      </c>
      <c r="P20" s="2">
        <v>2</v>
      </c>
      <c r="Q20" s="2">
        <v>2</v>
      </c>
      <c r="R20" s="2" t="s">
        <v>31</v>
      </c>
      <c r="S20" s="2" t="s">
        <v>32</v>
      </c>
      <c r="T20" s="2"/>
    </row>
    <row r="21" spans="1:20">
      <c r="A21" s="2">
        <v>1</v>
      </c>
      <c r="B21" s="2" t="s">
        <v>87</v>
      </c>
      <c r="C21" s="2">
        <v>2</v>
      </c>
      <c r="D21" s="2">
        <v>79</v>
      </c>
      <c r="E21" s="2">
        <v>1</v>
      </c>
      <c r="F21" s="2" t="s">
        <v>115</v>
      </c>
      <c r="G21" s="2">
        <v>1</v>
      </c>
      <c r="H21" s="2" t="s">
        <v>92</v>
      </c>
      <c r="I21" s="2" t="s">
        <v>90</v>
      </c>
      <c r="J21" s="2">
        <v>4</v>
      </c>
      <c r="K21" s="2">
        <v>1</v>
      </c>
      <c r="L21" s="2">
        <v>180</v>
      </c>
      <c r="M21" s="2">
        <v>75</v>
      </c>
      <c r="N21" s="4">
        <f t="shared" si="0"/>
        <v>23.148148148148145</v>
      </c>
      <c r="O21" s="2">
        <v>2015</v>
      </c>
      <c r="P21" s="2">
        <v>3</v>
      </c>
      <c r="Q21" s="2">
        <v>2</v>
      </c>
      <c r="R21" s="2"/>
      <c r="S21" s="2"/>
      <c r="T21" s="2"/>
    </row>
    <row r="22" spans="1:20">
      <c r="A22" s="2">
        <v>2</v>
      </c>
      <c r="B22" s="2" t="s">
        <v>87</v>
      </c>
      <c r="C22" s="2">
        <v>2</v>
      </c>
      <c r="D22" s="2">
        <v>91</v>
      </c>
      <c r="E22" s="2">
        <v>1</v>
      </c>
      <c r="F22" s="2" t="s">
        <v>116</v>
      </c>
      <c r="G22" s="2">
        <v>0</v>
      </c>
      <c r="H22" s="2" t="s">
        <v>89</v>
      </c>
      <c r="I22" s="2" t="s">
        <v>95</v>
      </c>
      <c r="J22" s="2">
        <v>5</v>
      </c>
      <c r="K22" s="2">
        <v>5</v>
      </c>
      <c r="L22" s="2">
        <v>177</v>
      </c>
      <c r="M22" s="2">
        <v>65</v>
      </c>
      <c r="N22" s="4">
        <f t="shared" si="0"/>
        <v>20.747550193111813</v>
      </c>
      <c r="O22" s="2">
        <v>2014</v>
      </c>
      <c r="P22" s="2">
        <v>4</v>
      </c>
      <c r="Q22" s="2">
        <v>2</v>
      </c>
      <c r="R22" s="2"/>
      <c r="S22" s="2"/>
      <c r="T22" s="2"/>
    </row>
    <row r="23" spans="1:20">
      <c r="A23" s="2">
        <v>1</v>
      </c>
      <c r="B23" s="2" t="s">
        <v>87</v>
      </c>
      <c r="C23" s="2">
        <v>2</v>
      </c>
      <c r="D23" s="2">
        <v>59</v>
      </c>
      <c r="E23" s="2">
        <v>1</v>
      </c>
      <c r="F23" s="2" t="s">
        <v>117</v>
      </c>
      <c r="G23" s="2">
        <v>0</v>
      </c>
      <c r="H23" s="2" t="s">
        <v>89</v>
      </c>
      <c r="I23" s="2" t="s">
        <v>93</v>
      </c>
      <c r="J23" s="2">
        <v>2</v>
      </c>
      <c r="K23" s="2">
        <v>4</v>
      </c>
      <c r="L23" s="2">
        <v>180</v>
      </c>
      <c r="M23" s="2">
        <v>112</v>
      </c>
      <c r="N23" s="4">
        <f t="shared" si="0"/>
        <v>34.567901234567898</v>
      </c>
      <c r="O23" s="2">
        <v>2014</v>
      </c>
      <c r="P23" s="2">
        <v>3</v>
      </c>
      <c r="Q23" s="2">
        <v>2</v>
      </c>
      <c r="R23" s="2"/>
      <c r="S23" s="2"/>
      <c r="T23" s="2"/>
    </row>
    <row r="24" spans="1:20">
      <c r="A24" s="2">
        <v>2</v>
      </c>
      <c r="B24" s="2" t="s">
        <v>87</v>
      </c>
      <c r="C24" s="2">
        <v>2</v>
      </c>
      <c r="D24" s="2">
        <v>56</v>
      </c>
      <c r="E24" s="2">
        <v>4</v>
      </c>
      <c r="F24" s="2" t="s">
        <v>118</v>
      </c>
      <c r="G24" s="2">
        <v>1</v>
      </c>
      <c r="H24" s="2" t="s">
        <v>92</v>
      </c>
      <c r="I24" s="2" t="s">
        <v>90</v>
      </c>
      <c r="J24" s="2">
        <v>4</v>
      </c>
      <c r="K24" s="2">
        <v>2</v>
      </c>
      <c r="L24" s="2">
        <v>166</v>
      </c>
      <c r="M24" s="2">
        <v>90</v>
      </c>
      <c r="N24" s="4">
        <f t="shared" si="0"/>
        <v>32.660763536072004</v>
      </c>
      <c r="O24" s="2">
        <v>2014</v>
      </c>
      <c r="P24" s="2">
        <v>2</v>
      </c>
      <c r="Q24" s="2">
        <v>2</v>
      </c>
      <c r="R24" s="2"/>
      <c r="S24" s="2"/>
      <c r="T24" s="2"/>
    </row>
    <row r="25" spans="1:20">
      <c r="A25" s="2">
        <v>2</v>
      </c>
      <c r="B25" s="2" t="s">
        <v>87</v>
      </c>
      <c r="C25" s="2">
        <v>2</v>
      </c>
      <c r="D25" s="2">
        <v>67</v>
      </c>
      <c r="E25" s="2">
        <v>1</v>
      </c>
      <c r="F25" s="2" t="s">
        <v>119</v>
      </c>
      <c r="G25" s="2">
        <v>0</v>
      </c>
      <c r="H25" s="2" t="s">
        <v>89</v>
      </c>
      <c r="I25" s="2" t="s">
        <v>95</v>
      </c>
      <c r="J25" s="2">
        <v>5</v>
      </c>
      <c r="K25" s="2">
        <v>1</v>
      </c>
      <c r="L25" s="2">
        <v>180</v>
      </c>
      <c r="M25" s="2">
        <v>101</v>
      </c>
      <c r="N25" s="4">
        <f t="shared" si="0"/>
        <v>31.172839506172838</v>
      </c>
      <c r="O25" s="2">
        <v>2013</v>
      </c>
      <c r="P25" s="2">
        <v>1</v>
      </c>
      <c r="Q25" s="2">
        <v>2</v>
      </c>
      <c r="R25" s="2"/>
      <c r="S25" s="2"/>
      <c r="T25" s="2"/>
    </row>
    <row r="26" spans="1:20">
      <c r="A26" s="2">
        <v>2</v>
      </c>
      <c r="B26" s="2" t="s">
        <v>87</v>
      </c>
      <c r="C26" s="2">
        <v>2</v>
      </c>
      <c r="D26" s="2">
        <v>63</v>
      </c>
      <c r="E26" s="2">
        <v>1</v>
      </c>
      <c r="F26" s="2" t="s">
        <v>120</v>
      </c>
      <c r="G26" s="2">
        <v>1</v>
      </c>
      <c r="H26" s="2" t="s">
        <v>92</v>
      </c>
      <c r="I26" s="2" t="s">
        <v>90</v>
      </c>
      <c r="J26" s="2">
        <v>4</v>
      </c>
      <c r="K26" s="2">
        <v>6</v>
      </c>
      <c r="L26" s="2">
        <v>178</v>
      </c>
      <c r="M26" s="2">
        <v>70</v>
      </c>
      <c r="N26" s="4">
        <f t="shared" si="0"/>
        <v>22.093170054286073</v>
      </c>
      <c r="O26" s="2">
        <v>2013</v>
      </c>
      <c r="P26" s="2">
        <v>3</v>
      </c>
      <c r="Q26" s="2">
        <v>2</v>
      </c>
      <c r="R26" s="2"/>
      <c r="S26" s="2"/>
      <c r="T26" s="2"/>
    </row>
    <row r="27" spans="1:20">
      <c r="A27" s="2">
        <v>1</v>
      </c>
      <c r="B27" s="2" t="s">
        <v>87</v>
      </c>
      <c r="C27" s="2">
        <v>2</v>
      </c>
      <c r="D27" s="2">
        <v>78</v>
      </c>
      <c r="E27" s="2">
        <v>1</v>
      </c>
      <c r="F27" s="2" t="s">
        <v>115</v>
      </c>
      <c r="G27" s="2">
        <v>1</v>
      </c>
      <c r="H27" s="2" t="s">
        <v>92</v>
      </c>
      <c r="I27" s="2" t="s">
        <v>93</v>
      </c>
      <c r="J27" s="2">
        <v>2</v>
      </c>
      <c r="K27" s="2">
        <v>1</v>
      </c>
      <c r="L27" s="2">
        <v>164</v>
      </c>
      <c r="M27" s="2">
        <v>83</v>
      </c>
      <c r="N27" s="4">
        <f t="shared" si="0"/>
        <v>30.859607376561577</v>
      </c>
      <c r="O27" s="2">
        <v>2007</v>
      </c>
      <c r="P27" s="2">
        <v>1</v>
      </c>
      <c r="Q27" s="2">
        <v>2</v>
      </c>
      <c r="R27" s="2"/>
      <c r="S27" s="2"/>
      <c r="T27" s="2"/>
    </row>
    <row r="28" spans="1:20">
      <c r="A28" s="2">
        <v>2</v>
      </c>
      <c r="B28" s="2" t="s">
        <v>87</v>
      </c>
      <c r="C28" s="2">
        <v>2</v>
      </c>
      <c r="D28" s="2">
        <v>74</v>
      </c>
      <c r="E28" s="2">
        <v>1</v>
      </c>
      <c r="F28" s="2" t="s">
        <v>121</v>
      </c>
      <c r="G28" s="2">
        <v>0</v>
      </c>
      <c r="H28" s="2" t="s">
        <v>89</v>
      </c>
      <c r="I28" s="2" t="s">
        <v>101</v>
      </c>
      <c r="J28" s="2">
        <v>3</v>
      </c>
      <c r="K28" s="2">
        <v>1</v>
      </c>
      <c r="L28" s="2">
        <v>170</v>
      </c>
      <c r="M28" s="2">
        <v>95</v>
      </c>
      <c r="N28" s="4">
        <f t="shared" si="0"/>
        <v>32.871972318339104</v>
      </c>
      <c r="O28" s="2">
        <v>2004</v>
      </c>
      <c r="P28" s="2">
        <v>2</v>
      </c>
      <c r="Q28" s="2">
        <v>2</v>
      </c>
      <c r="R28" s="2"/>
      <c r="S28" s="2"/>
      <c r="T28" s="2"/>
    </row>
    <row r="29" spans="1:20">
      <c r="A29" s="3">
        <v>2</v>
      </c>
      <c r="B29" s="3" t="s">
        <v>122</v>
      </c>
      <c r="C29" s="3">
        <v>1</v>
      </c>
      <c r="D29" s="3">
        <v>78</v>
      </c>
      <c r="E29" s="3">
        <v>1</v>
      </c>
      <c r="F29" s="3" t="s">
        <v>123</v>
      </c>
      <c r="G29" s="3">
        <v>0</v>
      </c>
      <c r="H29" s="3" t="s">
        <v>89</v>
      </c>
      <c r="I29" s="3" t="s">
        <v>90</v>
      </c>
      <c r="J29" s="3">
        <v>4</v>
      </c>
      <c r="K29" s="3">
        <v>5</v>
      </c>
      <c r="L29" s="3">
        <v>175</v>
      </c>
      <c r="M29" s="3">
        <v>71</v>
      </c>
      <c r="N29" s="5">
        <f t="shared" si="0"/>
        <v>23.183673469387756</v>
      </c>
      <c r="O29" s="3">
        <v>2013</v>
      </c>
      <c r="P29" s="3">
        <v>3</v>
      </c>
      <c r="Q29" s="3">
        <v>2</v>
      </c>
      <c r="R29" s="3"/>
      <c r="S29" s="3"/>
      <c r="T29" s="3"/>
    </row>
    <row r="30" spans="1:20">
      <c r="A30" s="3">
        <v>2</v>
      </c>
      <c r="B30" s="3" t="s">
        <v>122</v>
      </c>
      <c r="C30" s="3">
        <v>1</v>
      </c>
      <c r="D30" s="3">
        <v>77</v>
      </c>
      <c r="E30" s="3">
        <v>1</v>
      </c>
      <c r="F30" s="3" t="s">
        <v>124</v>
      </c>
      <c r="G30" s="3">
        <v>1</v>
      </c>
      <c r="H30" s="3" t="s">
        <v>92</v>
      </c>
      <c r="I30" s="3" t="s">
        <v>93</v>
      </c>
      <c r="J30" s="3">
        <v>2</v>
      </c>
      <c r="K30" s="3">
        <v>1</v>
      </c>
      <c r="L30" s="3">
        <v>175</v>
      </c>
      <c r="M30" s="3">
        <v>87</v>
      </c>
      <c r="N30" s="5">
        <f t="shared" si="0"/>
        <v>28.408163265306122</v>
      </c>
      <c r="O30" s="3">
        <v>2016</v>
      </c>
      <c r="P30" s="3">
        <v>3</v>
      </c>
      <c r="Q30" s="3">
        <v>2</v>
      </c>
      <c r="R30" s="3"/>
      <c r="S30" s="3"/>
      <c r="T30" s="3" t="s">
        <v>33</v>
      </c>
    </row>
    <row r="31" spans="1:20">
      <c r="A31" s="3">
        <v>2</v>
      </c>
      <c r="B31" s="3" t="s">
        <v>122</v>
      </c>
      <c r="C31" s="3">
        <v>1</v>
      </c>
      <c r="D31" s="3">
        <v>78</v>
      </c>
      <c r="E31" s="3">
        <v>1</v>
      </c>
      <c r="F31" s="3" t="s">
        <v>125</v>
      </c>
      <c r="G31" s="3">
        <v>3</v>
      </c>
      <c r="H31" s="3" t="s">
        <v>103</v>
      </c>
      <c r="I31" s="3" t="s">
        <v>90</v>
      </c>
      <c r="J31" s="3">
        <v>4</v>
      </c>
      <c r="K31" s="3">
        <v>1</v>
      </c>
      <c r="L31" s="3">
        <v>153</v>
      </c>
      <c r="M31" s="3">
        <v>66</v>
      </c>
      <c r="N31" s="5">
        <f t="shared" si="0"/>
        <v>28.194284249647573</v>
      </c>
      <c r="O31" s="3">
        <v>2007</v>
      </c>
      <c r="P31" s="3">
        <v>2</v>
      </c>
      <c r="Q31" s="3">
        <v>2</v>
      </c>
      <c r="R31" s="3" t="s">
        <v>34</v>
      </c>
      <c r="S31" s="3" t="s">
        <v>35</v>
      </c>
      <c r="T31" s="3" t="s">
        <v>36</v>
      </c>
    </row>
    <row r="32" spans="1:20">
      <c r="A32" s="3">
        <v>2</v>
      </c>
      <c r="B32" s="3" t="s">
        <v>122</v>
      </c>
      <c r="C32" s="3">
        <v>1</v>
      </c>
      <c r="D32" s="3">
        <v>58</v>
      </c>
      <c r="E32" s="3">
        <v>2</v>
      </c>
      <c r="F32" s="3" t="s">
        <v>126</v>
      </c>
      <c r="G32" s="3">
        <v>1</v>
      </c>
      <c r="H32" s="3" t="s">
        <v>92</v>
      </c>
      <c r="I32" s="3" t="s">
        <v>90</v>
      </c>
      <c r="J32" s="3">
        <v>4</v>
      </c>
      <c r="K32" s="3">
        <v>4</v>
      </c>
      <c r="L32" s="3">
        <v>162</v>
      </c>
      <c r="M32" s="3">
        <v>80</v>
      </c>
      <c r="N32" s="5">
        <f t="shared" si="0"/>
        <v>30.48315805517451</v>
      </c>
      <c r="O32" s="3">
        <v>2009</v>
      </c>
      <c r="P32" s="3">
        <v>3</v>
      </c>
      <c r="Q32" s="3">
        <v>2</v>
      </c>
      <c r="R32" s="3"/>
      <c r="S32" s="3"/>
      <c r="T32" s="3" t="s">
        <v>37</v>
      </c>
    </row>
    <row r="33" spans="1:20">
      <c r="A33" s="3">
        <v>1</v>
      </c>
      <c r="B33" s="3" t="s">
        <v>122</v>
      </c>
      <c r="C33" s="3">
        <v>1</v>
      </c>
      <c r="D33" s="3">
        <v>62</v>
      </c>
      <c r="E33" s="3">
        <v>1</v>
      </c>
      <c r="F33" s="3" t="s">
        <v>127</v>
      </c>
      <c r="G33" s="3">
        <v>0</v>
      </c>
      <c r="H33" s="3" t="s">
        <v>89</v>
      </c>
      <c r="I33" s="3" t="s">
        <v>95</v>
      </c>
      <c r="J33" s="3">
        <v>5</v>
      </c>
      <c r="K33" s="3">
        <v>5</v>
      </c>
      <c r="L33" s="3">
        <v>188</v>
      </c>
      <c r="M33" s="3">
        <v>97</v>
      </c>
      <c r="N33" s="5">
        <f t="shared" si="0"/>
        <v>27.444545043005888</v>
      </c>
      <c r="O33" s="3">
        <v>2017</v>
      </c>
      <c r="P33" s="3">
        <v>3</v>
      </c>
      <c r="Q33" s="3">
        <v>1</v>
      </c>
      <c r="R33" s="3" t="s">
        <v>38</v>
      </c>
      <c r="S33" s="3" t="s">
        <v>39</v>
      </c>
      <c r="T33" s="3" t="s">
        <v>40</v>
      </c>
    </row>
    <row r="34" spans="1:20">
      <c r="A34" s="3">
        <v>2</v>
      </c>
      <c r="B34" s="3" t="s">
        <v>122</v>
      </c>
      <c r="C34" s="3">
        <v>1</v>
      </c>
      <c r="D34" s="3">
        <v>56</v>
      </c>
      <c r="E34" s="3">
        <v>4</v>
      </c>
      <c r="F34" s="3" t="s">
        <v>128</v>
      </c>
      <c r="G34" s="3">
        <v>0</v>
      </c>
      <c r="H34" s="3" t="s">
        <v>89</v>
      </c>
      <c r="I34" s="3" t="s">
        <v>90</v>
      </c>
      <c r="J34" s="3">
        <v>4</v>
      </c>
      <c r="K34" s="3">
        <v>4</v>
      </c>
      <c r="L34" s="3">
        <v>176</v>
      </c>
      <c r="M34" s="3">
        <v>90</v>
      </c>
      <c r="N34" s="5">
        <f t="shared" si="0"/>
        <v>29.054752066115704</v>
      </c>
      <c r="O34" s="3">
        <v>2013</v>
      </c>
      <c r="P34" s="3">
        <v>3</v>
      </c>
      <c r="Q34" s="3">
        <v>2</v>
      </c>
      <c r="R34" s="3"/>
      <c r="S34" s="3"/>
      <c r="T34" s="3"/>
    </row>
    <row r="35" spans="1:20">
      <c r="A35" s="3">
        <v>1</v>
      </c>
      <c r="B35" s="3" t="s">
        <v>122</v>
      </c>
      <c r="C35" s="3">
        <v>1</v>
      </c>
      <c r="D35" s="3">
        <v>64</v>
      </c>
      <c r="E35" s="3">
        <v>1</v>
      </c>
      <c r="F35" s="3" t="s">
        <v>129</v>
      </c>
      <c r="G35" s="3">
        <v>0</v>
      </c>
      <c r="H35" s="3" t="s">
        <v>89</v>
      </c>
      <c r="I35" s="3" t="s">
        <v>90</v>
      </c>
      <c r="J35" s="3">
        <v>4</v>
      </c>
      <c r="K35" s="3">
        <v>1</v>
      </c>
      <c r="L35" s="3">
        <v>180</v>
      </c>
      <c r="M35" s="3">
        <v>72</v>
      </c>
      <c r="N35" s="5">
        <f t="shared" si="0"/>
        <v>22.222222222222221</v>
      </c>
      <c r="O35" s="3">
        <v>2013</v>
      </c>
      <c r="P35" s="3">
        <v>1</v>
      </c>
      <c r="Q35" s="3">
        <v>2</v>
      </c>
      <c r="R35" s="3"/>
      <c r="S35" s="3"/>
      <c r="T35" s="3"/>
    </row>
    <row r="36" spans="1:20">
      <c r="A36" s="3">
        <v>2</v>
      </c>
      <c r="B36" s="3" t="s">
        <v>122</v>
      </c>
      <c r="C36" s="3">
        <v>1</v>
      </c>
      <c r="D36" s="3">
        <v>60</v>
      </c>
      <c r="E36" s="3">
        <v>1</v>
      </c>
      <c r="F36" s="3" t="s">
        <v>130</v>
      </c>
      <c r="G36" s="3">
        <v>0</v>
      </c>
      <c r="H36" s="3" t="s">
        <v>89</v>
      </c>
      <c r="I36" s="3" t="s">
        <v>93</v>
      </c>
      <c r="J36" s="3">
        <v>2</v>
      </c>
      <c r="K36" s="3">
        <v>4</v>
      </c>
      <c r="L36" s="3">
        <v>183</v>
      </c>
      <c r="M36" s="3">
        <v>88</v>
      </c>
      <c r="N36" s="5">
        <f t="shared" si="0"/>
        <v>26.277285078682549</v>
      </c>
      <c r="O36" s="3">
        <v>2016</v>
      </c>
      <c r="P36" s="3">
        <v>2</v>
      </c>
      <c r="Q36" s="3">
        <v>2</v>
      </c>
      <c r="R36" s="3"/>
      <c r="S36" s="3"/>
      <c r="T36" s="3"/>
    </row>
    <row r="37" spans="1:20">
      <c r="A37" s="3">
        <v>2</v>
      </c>
      <c r="B37" s="3" t="s">
        <v>122</v>
      </c>
      <c r="C37" s="3">
        <v>1</v>
      </c>
      <c r="D37" s="3">
        <v>71</v>
      </c>
      <c r="E37" s="3">
        <v>1</v>
      </c>
      <c r="F37" s="3" t="s">
        <v>131</v>
      </c>
      <c r="G37" s="3">
        <v>0</v>
      </c>
      <c r="H37" s="3" t="s">
        <v>89</v>
      </c>
      <c r="I37" s="3" t="s">
        <v>101</v>
      </c>
      <c r="J37" s="3">
        <v>3</v>
      </c>
      <c r="K37" s="3">
        <v>1</v>
      </c>
      <c r="L37" s="3">
        <v>167</v>
      </c>
      <c r="M37" s="3">
        <v>90</v>
      </c>
      <c r="N37" s="5">
        <f t="shared" si="0"/>
        <v>32.270787765785798</v>
      </c>
      <c r="O37" s="3">
        <v>2016</v>
      </c>
      <c r="P37" s="3">
        <v>2</v>
      </c>
      <c r="Q37" s="3">
        <v>1</v>
      </c>
      <c r="R37" s="3" t="s">
        <v>41</v>
      </c>
      <c r="S37" s="3"/>
      <c r="T37" s="3"/>
    </row>
    <row r="38" spans="1:20">
      <c r="A38" s="3">
        <v>1</v>
      </c>
      <c r="B38" s="3" t="s">
        <v>122</v>
      </c>
      <c r="C38" s="3">
        <v>1</v>
      </c>
      <c r="D38" s="3">
        <v>74</v>
      </c>
      <c r="E38" s="3">
        <v>1</v>
      </c>
      <c r="F38" s="3" t="s">
        <v>132</v>
      </c>
      <c r="G38" s="3">
        <v>1</v>
      </c>
      <c r="H38" s="3" t="s">
        <v>92</v>
      </c>
      <c r="I38" s="3" t="s">
        <v>95</v>
      </c>
      <c r="J38" s="3">
        <v>5</v>
      </c>
      <c r="K38" s="3">
        <v>2</v>
      </c>
      <c r="L38" s="3">
        <v>157</v>
      </c>
      <c r="M38" s="3">
        <v>70</v>
      </c>
      <c r="N38" s="5">
        <f t="shared" si="0"/>
        <v>28.398718000730252</v>
      </c>
      <c r="O38" s="3">
        <v>2015</v>
      </c>
      <c r="P38" s="3">
        <v>3</v>
      </c>
      <c r="Q38" s="3">
        <v>2</v>
      </c>
      <c r="R38" s="3"/>
      <c r="S38" s="3"/>
      <c r="T38" s="3"/>
    </row>
    <row r="39" spans="1:20">
      <c r="A39" s="3">
        <v>2</v>
      </c>
      <c r="B39" s="3" t="s">
        <v>122</v>
      </c>
      <c r="C39" s="3">
        <v>1</v>
      </c>
      <c r="D39" s="3">
        <v>65</v>
      </c>
      <c r="E39" s="3">
        <v>1</v>
      </c>
      <c r="F39" s="3" t="s">
        <v>133</v>
      </c>
      <c r="G39" s="3">
        <v>1</v>
      </c>
      <c r="H39" s="3" t="s">
        <v>92</v>
      </c>
      <c r="I39" s="3" t="s">
        <v>93</v>
      </c>
      <c r="J39" s="3">
        <v>2</v>
      </c>
      <c r="K39" s="3">
        <v>5</v>
      </c>
      <c r="L39" s="3">
        <v>193</v>
      </c>
      <c r="M39" s="3">
        <v>115</v>
      </c>
      <c r="N39" s="5">
        <f t="shared" si="0"/>
        <v>30.873312035222423</v>
      </c>
      <c r="O39" s="3">
        <v>2015</v>
      </c>
      <c r="P39" s="3">
        <v>2</v>
      </c>
      <c r="Q39" s="3">
        <v>2</v>
      </c>
      <c r="R39" s="3"/>
      <c r="S39" s="3"/>
      <c r="T39" s="3"/>
    </row>
    <row r="40" spans="1:20">
      <c r="A40" s="3">
        <v>1</v>
      </c>
      <c r="B40" s="3" t="s">
        <v>122</v>
      </c>
      <c r="C40" s="3">
        <v>1</v>
      </c>
      <c r="D40" s="3">
        <v>68</v>
      </c>
      <c r="E40" s="3">
        <v>1</v>
      </c>
      <c r="F40" s="3" t="s">
        <v>134</v>
      </c>
      <c r="G40" s="3">
        <v>1</v>
      </c>
      <c r="H40" s="3" t="s">
        <v>92</v>
      </c>
      <c r="I40" s="3" t="s">
        <v>90</v>
      </c>
      <c r="J40" s="3">
        <v>4</v>
      </c>
      <c r="K40" s="3">
        <v>6</v>
      </c>
      <c r="L40" s="3">
        <v>180</v>
      </c>
      <c r="M40" s="3">
        <v>84</v>
      </c>
      <c r="N40" s="5">
        <f t="shared" si="0"/>
        <v>25.925925925925924</v>
      </c>
      <c r="O40" s="3">
        <v>2017</v>
      </c>
      <c r="P40" s="3">
        <v>3</v>
      </c>
      <c r="Q40" s="3">
        <v>1</v>
      </c>
      <c r="R40" s="3" t="s">
        <v>42</v>
      </c>
      <c r="S40" s="3" t="s">
        <v>43</v>
      </c>
      <c r="T40" s="3" t="s">
        <v>44</v>
      </c>
    </row>
    <row r="41" spans="1:20">
      <c r="A41" s="3">
        <v>2</v>
      </c>
      <c r="B41" s="3" t="s">
        <v>122</v>
      </c>
      <c r="C41" s="3">
        <v>1</v>
      </c>
      <c r="D41" s="3">
        <v>75</v>
      </c>
      <c r="E41" s="3">
        <v>1</v>
      </c>
      <c r="F41" s="3" t="s">
        <v>135</v>
      </c>
      <c r="G41" s="3">
        <v>1</v>
      </c>
      <c r="H41" s="3" t="s">
        <v>92</v>
      </c>
      <c r="I41" s="3" t="s">
        <v>101</v>
      </c>
      <c r="J41" s="3">
        <v>3</v>
      </c>
      <c r="K41" s="3">
        <v>1</v>
      </c>
      <c r="L41" s="3">
        <v>180</v>
      </c>
      <c r="M41" s="3">
        <v>82</v>
      </c>
      <c r="N41" s="5">
        <f t="shared" si="0"/>
        <v>25.308641975308639</v>
      </c>
      <c r="O41" s="3">
        <v>2018</v>
      </c>
      <c r="P41" s="3">
        <v>2</v>
      </c>
      <c r="Q41" s="3">
        <v>1</v>
      </c>
      <c r="R41" s="3"/>
      <c r="S41" s="3"/>
      <c r="T41" s="3"/>
    </row>
    <row r="42" spans="1:20">
      <c r="A42" s="3">
        <v>1</v>
      </c>
      <c r="B42" s="3" t="s">
        <v>122</v>
      </c>
      <c r="C42" s="3">
        <v>1</v>
      </c>
      <c r="D42" s="3">
        <v>73</v>
      </c>
      <c r="E42" s="3">
        <v>1</v>
      </c>
      <c r="F42" s="3" t="s">
        <v>136</v>
      </c>
      <c r="G42" s="3">
        <v>2</v>
      </c>
      <c r="H42" s="3" t="s">
        <v>99</v>
      </c>
      <c r="I42" s="3" t="s">
        <v>101</v>
      </c>
      <c r="J42" s="3">
        <v>3</v>
      </c>
      <c r="K42" s="3">
        <v>1</v>
      </c>
      <c r="L42" s="3">
        <v>175</v>
      </c>
      <c r="M42" s="3">
        <v>98</v>
      </c>
      <c r="N42" s="5">
        <f t="shared" si="0"/>
        <v>32</v>
      </c>
      <c r="O42" s="3">
        <v>2018</v>
      </c>
      <c r="P42" s="3">
        <v>3</v>
      </c>
      <c r="Q42" s="3">
        <v>1</v>
      </c>
      <c r="R42" s="3" t="s">
        <v>10</v>
      </c>
      <c r="S42" s="3" t="s">
        <v>10</v>
      </c>
      <c r="T42" s="3" t="s">
        <v>10</v>
      </c>
    </row>
    <row r="43" spans="1:20">
      <c r="A43" s="3">
        <v>2</v>
      </c>
      <c r="B43" s="3" t="s">
        <v>122</v>
      </c>
      <c r="C43" s="3">
        <v>1</v>
      </c>
      <c r="D43" s="3">
        <v>69</v>
      </c>
      <c r="E43" s="3">
        <v>1</v>
      </c>
      <c r="F43" s="3" t="s">
        <v>137</v>
      </c>
      <c r="G43" s="3">
        <v>1</v>
      </c>
      <c r="H43" s="3" t="s">
        <v>92</v>
      </c>
      <c r="I43" s="3" t="s">
        <v>93</v>
      </c>
      <c r="J43" s="3">
        <v>2</v>
      </c>
      <c r="K43" s="3">
        <v>1</v>
      </c>
      <c r="L43" s="3">
        <v>178</v>
      </c>
      <c r="M43" s="3">
        <v>107</v>
      </c>
      <c r="N43" s="5">
        <f t="shared" si="0"/>
        <v>33.770988511551572</v>
      </c>
      <c r="O43" s="3">
        <v>2018</v>
      </c>
      <c r="P43" s="3">
        <v>3</v>
      </c>
      <c r="Q43" s="3">
        <v>1</v>
      </c>
      <c r="R43" s="3"/>
      <c r="S43" s="3"/>
      <c r="T43" s="3"/>
    </row>
    <row r="44" spans="1:20">
      <c r="A44" s="3">
        <v>1</v>
      </c>
      <c r="B44" s="3" t="s">
        <v>122</v>
      </c>
      <c r="C44" s="3">
        <v>1</v>
      </c>
      <c r="D44" s="3">
        <v>66</v>
      </c>
      <c r="E44" s="3">
        <v>1</v>
      </c>
      <c r="F44" s="3" t="s">
        <v>138</v>
      </c>
      <c r="G44" s="3">
        <v>0</v>
      </c>
      <c r="H44" s="3" t="s">
        <v>89</v>
      </c>
      <c r="I44" s="3" t="s">
        <v>90</v>
      </c>
      <c r="J44" s="3">
        <v>4</v>
      </c>
      <c r="K44" s="3">
        <v>1</v>
      </c>
      <c r="L44" s="3">
        <v>177</v>
      </c>
      <c r="M44" s="3">
        <v>82</v>
      </c>
      <c r="N44" s="5">
        <f t="shared" si="0"/>
        <v>26.173832551310287</v>
      </c>
      <c r="O44" s="3">
        <v>2018</v>
      </c>
      <c r="P44" s="3">
        <v>3</v>
      </c>
      <c r="Q44" s="3">
        <v>1</v>
      </c>
      <c r="R44" s="3" t="s">
        <v>45</v>
      </c>
      <c r="S44" s="3"/>
      <c r="T44" s="3"/>
    </row>
    <row r="45" spans="1:20">
      <c r="A45" s="3">
        <v>2</v>
      </c>
      <c r="B45" s="3" t="s">
        <v>122</v>
      </c>
      <c r="C45" s="3">
        <v>1</v>
      </c>
      <c r="D45" s="3">
        <v>66</v>
      </c>
      <c r="E45" s="3">
        <v>1</v>
      </c>
      <c r="F45" s="3" t="s">
        <v>139</v>
      </c>
      <c r="G45" s="3">
        <v>2</v>
      </c>
      <c r="H45" s="3" t="s">
        <v>99</v>
      </c>
      <c r="I45" s="3" t="s">
        <v>95</v>
      </c>
      <c r="J45" s="3">
        <v>5</v>
      </c>
      <c r="K45" s="3">
        <v>1</v>
      </c>
      <c r="L45" s="3">
        <v>163</v>
      </c>
      <c r="M45" s="3">
        <v>78</v>
      </c>
      <c r="N45" s="5">
        <f t="shared" si="0"/>
        <v>29.357521924046825</v>
      </c>
      <c r="O45" s="3">
        <v>2017</v>
      </c>
      <c r="P45" s="3">
        <v>3</v>
      </c>
      <c r="Q45" s="3">
        <v>1</v>
      </c>
      <c r="R45" s="3" t="s">
        <v>46</v>
      </c>
      <c r="S45" s="3" t="s">
        <v>47</v>
      </c>
      <c r="T45" s="3" t="s">
        <v>48</v>
      </c>
    </row>
    <row r="46" spans="1:20">
      <c r="A46" s="3">
        <v>1</v>
      </c>
      <c r="B46" s="3" t="s">
        <v>122</v>
      </c>
      <c r="C46" s="3">
        <v>1</v>
      </c>
      <c r="D46" s="3">
        <v>55</v>
      </c>
      <c r="E46" s="3">
        <v>5</v>
      </c>
      <c r="F46" s="3" t="s">
        <v>140</v>
      </c>
      <c r="G46" s="3">
        <v>0</v>
      </c>
      <c r="H46" s="3" t="s">
        <v>89</v>
      </c>
      <c r="I46" s="3" t="s">
        <v>93</v>
      </c>
      <c r="J46" s="3">
        <v>2</v>
      </c>
      <c r="K46" s="3">
        <v>4</v>
      </c>
      <c r="L46" s="3">
        <v>172</v>
      </c>
      <c r="M46" s="3">
        <v>115</v>
      </c>
      <c r="N46" s="5">
        <f t="shared" si="0"/>
        <v>38.872363439697139</v>
      </c>
      <c r="O46" s="3">
        <v>2017</v>
      </c>
      <c r="P46" s="3">
        <v>2</v>
      </c>
      <c r="Q46" s="3">
        <v>1</v>
      </c>
      <c r="R46" s="3"/>
      <c r="S46" s="3"/>
      <c r="T46" s="3"/>
    </row>
    <row r="47" spans="1:20">
      <c r="A47" s="3">
        <v>1</v>
      </c>
      <c r="B47" s="3" t="s">
        <v>122</v>
      </c>
      <c r="C47" s="3">
        <v>1</v>
      </c>
      <c r="D47" s="3">
        <v>50</v>
      </c>
      <c r="E47" s="3">
        <v>1</v>
      </c>
      <c r="F47" s="3" t="s">
        <v>141</v>
      </c>
      <c r="G47" s="3">
        <v>0</v>
      </c>
      <c r="H47" s="3" t="s">
        <v>89</v>
      </c>
      <c r="I47" s="3" t="s">
        <v>95</v>
      </c>
      <c r="J47" s="3">
        <v>5</v>
      </c>
      <c r="K47" s="3">
        <v>5</v>
      </c>
      <c r="L47" s="3">
        <v>178</v>
      </c>
      <c r="M47" s="3">
        <v>75</v>
      </c>
      <c r="N47" s="5">
        <f t="shared" si="0"/>
        <v>23.671253629592222</v>
      </c>
      <c r="O47" s="3">
        <v>2017</v>
      </c>
      <c r="P47" s="3">
        <v>2</v>
      </c>
      <c r="Q47" s="3">
        <v>1</v>
      </c>
      <c r="R47" s="3" t="s">
        <v>49</v>
      </c>
      <c r="S47" s="3" t="s">
        <v>50</v>
      </c>
      <c r="T47" s="3" t="s">
        <v>51</v>
      </c>
    </row>
    <row r="48" spans="1:20">
      <c r="A48" s="3">
        <v>2</v>
      </c>
      <c r="B48" s="3" t="s">
        <v>122</v>
      </c>
      <c r="C48" s="3">
        <v>1</v>
      </c>
      <c r="D48" s="3">
        <v>50</v>
      </c>
      <c r="E48" s="3">
        <v>1</v>
      </c>
      <c r="F48" s="3" t="s">
        <v>142</v>
      </c>
      <c r="G48" s="3">
        <v>0</v>
      </c>
      <c r="H48" s="3" t="s">
        <v>89</v>
      </c>
      <c r="I48" s="3" t="s">
        <v>101</v>
      </c>
      <c r="J48" s="3">
        <v>3</v>
      </c>
      <c r="K48" s="3">
        <v>4</v>
      </c>
      <c r="L48" s="3">
        <v>178</v>
      </c>
      <c r="M48" s="3">
        <v>88</v>
      </c>
      <c r="N48" s="5">
        <f t="shared" si="0"/>
        <v>27.774270925388208</v>
      </c>
      <c r="O48" s="3">
        <v>2016</v>
      </c>
      <c r="P48" s="3">
        <v>3</v>
      </c>
      <c r="Q48" s="3">
        <v>2</v>
      </c>
      <c r="R48" s="3"/>
      <c r="S48" s="3"/>
      <c r="T48" s="3"/>
    </row>
    <row r="49" spans="1:20">
      <c r="A49" s="3">
        <v>2</v>
      </c>
      <c r="B49" s="3" t="s">
        <v>122</v>
      </c>
      <c r="C49" s="3">
        <v>1</v>
      </c>
      <c r="D49" s="3">
        <v>58</v>
      </c>
      <c r="E49" s="3">
        <v>1</v>
      </c>
      <c r="F49" s="3" t="s">
        <v>143</v>
      </c>
      <c r="G49" s="3">
        <v>1</v>
      </c>
      <c r="H49" s="3" t="s">
        <v>92</v>
      </c>
      <c r="I49" s="3" t="s">
        <v>101</v>
      </c>
      <c r="J49" s="3">
        <v>3</v>
      </c>
      <c r="K49" s="3">
        <v>4</v>
      </c>
      <c r="L49" s="3">
        <v>191</v>
      </c>
      <c r="M49" s="3">
        <v>128</v>
      </c>
      <c r="N49" s="5">
        <f t="shared" si="0"/>
        <v>35.086757490200377</v>
      </c>
      <c r="O49" s="3">
        <v>2015</v>
      </c>
      <c r="P49" s="3">
        <v>3</v>
      </c>
      <c r="Q49" s="3">
        <v>2</v>
      </c>
      <c r="R49" s="3"/>
      <c r="S49" s="3"/>
      <c r="T49" s="3"/>
    </row>
    <row r="50" spans="1:20">
      <c r="A50" s="3">
        <v>2</v>
      </c>
      <c r="B50" s="3" t="s">
        <v>122</v>
      </c>
      <c r="C50" s="3">
        <v>1</v>
      </c>
      <c r="D50" s="3">
        <v>53</v>
      </c>
      <c r="E50" s="3">
        <v>1</v>
      </c>
      <c r="F50" s="3" t="s">
        <v>144</v>
      </c>
      <c r="G50" s="3">
        <v>0</v>
      </c>
      <c r="H50" s="3" t="s">
        <v>89</v>
      </c>
      <c r="I50" s="3" t="s">
        <v>90</v>
      </c>
      <c r="J50" s="3">
        <v>4</v>
      </c>
      <c r="K50" s="3">
        <v>4</v>
      </c>
      <c r="L50" s="3">
        <v>191</v>
      </c>
      <c r="M50" s="3">
        <v>102</v>
      </c>
      <c r="N50" s="5">
        <f t="shared" si="0"/>
        <v>27.959759875003428</v>
      </c>
      <c r="O50" s="3">
        <v>2015</v>
      </c>
      <c r="P50" s="3">
        <v>2</v>
      </c>
      <c r="Q50" s="3">
        <v>2</v>
      </c>
      <c r="R50" s="3" t="s">
        <v>52</v>
      </c>
      <c r="S50" s="3" t="s">
        <v>53</v>
      </c>
      <c r="T50" s="3" t="s">
        <v>54</v>
      </c>
    </row>
    <row r="51" spans="1:20">
      <c r="A51" s="3">
        <v>2</v>
      </c>
      <c r="B51" s="3" t="s">
        <v>122</v>
      </c>
      <c r="C51" s="3">
        <v>1</v>
      </c>
      <c r="D51" s="3">
        <v>51</v>
      </c>
      <c r="E51" s="3">
        <v>2</v>
      </c>
      <c r="F51" s="3" t="s">
        <v>145</v>
      </c>
      <c r="G51" s="3">
        <v>3</v>
      </c>
      <c r="H51" s="3" t="s">
        <v>103</v>
      </c>
      <c r="I51" s="3" t="s">
        <v>101</v>
      </c>
      <c r="J51" s="3">
        <v>3</v>
      </c>
      <c r="K51" s="3">
        <v>4</v>
      </c>
      <c r="L51" s="3">
        <v>170</v>
      </c>
      <c r="M51" s="3">
        <v>82</v>
      </c>
      <c r="N51" s="5">
        <f t="shared" si="0"/>
        <v>28.373702422145332</v>
      </c>
      <c r="O51" s="3">
        <v>2014</v>
      </c>
      <c r="P51" s="3">
        <v>3</v>
      </c>
      <c r="Q51" s="3">
        <v>2</v>
      </c>
      <c r="R51" s="3"/>
      <c r="S51" s="3"/>
      <c r="T51" s="3"/>
    </row>
    <row r="52" spans="1:20">
      <c r="A52" s="3">
        <v>1</v>
      </c>
      <c r="B52" s="3" t="s">
        <v>122</v>
      </c>
      <c r="C52" s="3">
        <v>1</v>
      </c>
      <c r="D52" s="3">
        <v>70</v>
      </c>
      <c r="E52" s="3">
        <v>1</v>
      </c>
      <c r="F52" s="3" t="s">
        <v>146</v>
      </c>
      <c r="G52" s="3">
        <v>1</v>
      </c>
      <c r="H52" s="3" t="s">
        <v>92</v>
      </c>
      <c r="I52" s="3" t="s">
        <v>93</v>
      </c>
      <c r="J52" s="3">
        <v>2</v>
      </c>
      <c r="K52" s="3">
        <v>1</v>
      </c>
      <c r="L52" s="3">
        <v>175</v>
      </c>
      <c r="M52" s="3">
        <v>85</v>
      </c>
      <c r="N52" s="5">
        <f t="shared" si="0"/>
        <v>27.755102040816325</v>
      </c>
      <c r="O52" s="3">
        <v>2013</v>
      </c>
      <c r="P52" s="3">
        <v>2</v>
      </c>
      <c r="Q52" s="3">
        <v>2</v>
      </c>
      <c r="R52" s="3"/>
      <c r="S52" s="3"/>
      <c r="T52" s="3"/>
    </row>
    <row r="53" spans="1:20">
      <c r="A53" s="3">
        <v>2</v>
      </c>
      <c r="B53" s="3" t="s">
        <v>122</v>
      </c>
      <c r="C53" s="3">
        <v>1</v>
      </c>
      <c r="D53" s="3">
        <v>79</v>
      </c>
      <c r="E53" s="3">
        <v>1</v>
      </c>
      <c r="F53" s="3" t="s">
        <v>147</v>
      </c>
      <c r="G53" s="3">
        <v>0</v>
      </c>
      <c r="H53" s="3" t="s">
        <v>89</v>
      </c>
      <c r="I53" s="3" t="s">
        <v>93</v>
      </c>
      <c r="J53" s="3">
        <v>2</v>
      </c>
      <c r="K53" s="3">
        <v>1</v>
      </c>
      <c r="L53" s="3">
        <v>176</v>
      </c>
      <c r="M53" s="3">
        <v>81</v>
      </c>
      <c r="N53" s="5">
        <f t="shared" si="0"/>
        <v>26.149276859504134</v>
      </c>
      <c r="O53" s="3">
        <v>2011</v>
      </c>
      <c r="P53" s="3">
        <v>3</v>
      </c>
      <c r="Q53" s="3">
        <v>2</v>
      </c>
      <c r="R53" s="3"/>
      <c r="S53" s="3"/>
      <c r="T53" s="3"/>
    </row>
    <row r="54" spans="1:20">
      <c r="A54" s="3">
        <v>1</v>
      </c>
      <c r="B54" s="3" t="s">
        <v>122</v>
      </c>
      <c r="C54" s="3">
        <v>1</v>
      </c>
      <c r="D54" s="3">
        <v>56</v>
      </c>
      <c r="E54" s="3">
        <v>4</v>
      </c>
      <c r="F54" s="3" t="s">
        <v>148</v>
      </c>
      <c r="G54" s="3">
        <v>1</v>
      </c>
      <c r="H54" s="3" t="s">
        <v>92</v>
      </c>
      <c r="I54" s="3" t="s">
        <v>93</v>
      </c>
      <c r="J54" s="3">
        <v>2</v>
      </c>
      <c r="K54" s="3">
        <v>6</v>
      </c>
      <c r="L54" s="3">
        <v>193</v>
      </c>
      <c r="M54" s="3">
        <v>101</v>
      </c>
      <c r="N54" s="5">
        <f t="shared" si="0"/>
        <v>27.114821874412737</v>
      </c>
      <c r="O54" s="3">
        <v>2011</v>
      </c>
      <c r="P54" s="3">
        <v>3</v>
      </c>
      <c r="Q54" s="3">
        <v>2</v>
      </c>
      <c r="R54" s="3"/>
      <c r="S54" s="3"/>
      <c r="T54" s="3"/>
    </row>
    <row r="55" spans="1:20">
      <c r="A55" s="3">
        <v>1</v>
      </c>
      <c r="B55" s="3" t="s">
        <v>122</v>
      </c>
      <c r="C55" s="3">
        <v>1</v>
      </c>
      <c r="D55" s="3">
        <v>71</v>
      </c>
      <c r="E55" s="3">
        <v>4</v>
      </c>
      <c r="F55" s="3" t="s">
        <v>149</v>
      </c>
      <c r="G55" s="3">
        <v>0</v>
      </c>
      <c r="H55" s="3" t="s">
        <v>89</v>
      </c>
      <c r="I55" s="3" t="s">
        <v>101</v>
      </c>
      <c r="J55" s="3">
        <v>3</v>
      </c>
      <c r="K55" s="3">
        <v>1</v>
      </c>
      <c r="L55" s="3">
        <v>173</v>
      </c>
      <c r="M55" s="3">
        <v>62</v>
      </c>
      <c r="N55" s="5">
        <f t="shared" si="0"/>
        <v>20.715693808680545</v>
      </c>
      <c r="O55" s="3">
        <v>2010</v>
      </c>
      <c r="P55" s="3">
        <v>1</v>
      </c>
      <c r="Q55" s="3">
        <v>2</v>
      </c>
      <c r="R55" s="3"/>
      <c r="S55" s="3"/>
      <c r="T55" s="3"/>
    </row>
    <row r="56" spans="1:20">
      <c r="A56" s="1">
        <v>1</v>
      </c>
      <c r="B56" s="1" t="s">
        <v>150</v>
      </c>
      <c r="C56" s="1">
        <v>0</v>
      </c>
      <c r="D56" s="1">
        <v>73</v>
      </c>
      <c r="E56" s="1">
        <v>4</v>
      </c>
      <c r="F56" s="1" t="s">
        <v>151</v>
      </c>
      <c r="G56" s="1">
        <v>2</v>
      </c>
      <c r="H56" s="1" t="s">
        <v>99</v>
      </c>
      <c r="I56" s="1" t="s">
        <v>90</v>
      </c>
      <c r="J56" s="1">
        <v>4</v>
      </c>
      <c r="K56" s="1">
        <v>1</v>
      </c>
      <c r="L56" s="1">
        <v>185</v>
      </c>
      <c r="M56" s="1">
        <v>95</v>
      </c>
      <c r="N56" s="6">
        <f t="shared" si="0"/>
        <v>27.757487216946675</v>
      </c>
      <c r="O56" s="1">
        <v>2016</v>
      </c>
      <c r="P56" s="1">
        <v>3</v>
      </c>
      <c r="Q56" s="1">
        <v>2</v>
      </c>
      <c r="R56" s="1">
        <v>3</v>
      </c>
      <c r="S56" s="1" t="s">
        <v>55</v>
      </c>
      <c r="T56" s="1" t="s">
        <v>56</v>
      </c>
    </row>
    <row r="57" spans="1:20">
      <c r="A57" s="1">
        <v>1</v>
      </c>
      <c r="B57" s="1" t="s">
        <v>150</v>
      </c>
      <c r="C57" s="1">
        <v>0</v>
      </c>
      <c r="D57" s="1">
        <v>74</v>
      </c>
      <c r="E57" s="1">
        <v>1</v>
      </c>
      <c r="F57" s="1" t="s">
        <v>152</v>
      </c>
      <c r="G57" s="1">
        <v>1</v>
      </c>
      <c r="H57" s="1" t="s">
        <v>92</v>
      </c>
      <c r="I57" s="1" t="s">
        <v>90</v>
      </c>
      <c r="J57" s="1">
        <v>4</v>
      </c>
      <c r="K57" s="1">
        <v>1</v>
      </c>
      <c r="L57" s="1">
        <v>178</v>
      </c>
      <c r="M57" s="1">
        <v>81</v>
      </c>
      <c r="N57" s="6">
        <f t="shared" si="0"/>
        <v>25.564953919959599</v>
      </c>
      <c r="O57" s="1">
        <v>2018</v>
      </c>
      <c r="P57" s="1">
        <v>3</v>
      </c>
      <c r="Q57" s="1">
        <v>1</v>
      </c>
      <c r="R57" s="1">
        <v>4</v>
      </c>
      <c r="S57" s="1" t="s">
        <v>57</v>
      </c>
      <c r="T57" s="1" t="s">
        <v>58</v>
      </c>
    </row>
    <row r="58" spans="1:20">
      <c r="A58" s="1">
        <v>2</v>
      </c>
      <c r="B58" s="1" t="s">
        <v>150</v>
      </c>
      <c r="C58" s="1">
        <v>0</v>
      </c>
      <c r="D58" s="1">
        <v>72</v>
      </c>
      <c r="E58" s="1">
        <v>1</v>
      </c>
      <c r="F58" s="1" t="s">
        <v>153</v>
      </c>
      <c r="G58" s="1">
        <v>2</v>
      </c>
      <c r="H58" s="1" t="s">
        <v>99</v>
      </c>
      <c r="I58" s="1" t="s">
        <v>101</v>
      </c>
      <c r="J58" s="1">
        <v>3</v>
      </c>
      <c r="K58" s="1">
        <v>1</v>
      </c>
      <c r="L58" s="1">
        <v>175</v>
      </c>
      <c r="M58" s="1">
        <v>85</v>
      </c>
      <c r="N58" s="6">
        <f t="shared" si="0"/>
        <v>27.755102040816325</v>
      </c>
      <c r="O58" s="1">
        <v>2018</v>
      </c>
      <c r="P58" s="1">
        <v>3</v>
      </c>
      <c r="Q58" s="1">
        <v>1</v>
      </c>
      <c r="R58" s="1"/>
      <c r="S58" s="1"/>
      <c r="T58" s="1"/>
    </row>
    <row r="59" spans="1:20">
      <c r="A59" s="1">
        <v>2</v>
      </c>
      <c r="B59" s="1" t="s">
        <v>150</v>
      </c>
      <c r="C59" s="1">
        <v>0</v>
      </c>
      <c r="D59" s="1">
        <v>79</v>
      </c>
      <c r="E59" s="1">
        <v>1</v>
      </c>
      <c r="F59" s="1" t="s">
        <v>154</v>
      </c>
      <c r="G59" s="1">
        <v>2</v>
      </c>
      <c r="H59" s="1" t="s">
        <v>99</v>
      </c>
      <c r="I59" s="1" t="s">
        <v>90</v>
      </c>
      <c r="J59" s="1">
        <v>4</v>
      </c>
      <c r="K59" s="1">
        <v>1</v>
      </c>
      <c r="L59" s="1">
        <v>186</v>
      </c>
      <c r="M59" s="1">
        <v>88</v>
      </c>
      <c r="N59" s="6">
        <f t="shared" si="0"/>
        <v>25.436466643542602</v>
      </c>
      <c r="O59" s="1">
        <v>2015</v>
      </c>
      <c r="P59" s="1">
        <v>3</v>
      </c>
      <c r="Q59" s="1">
        <v>2</v>
      </c>
      <c r="R59" s="1">
        <v>3</v>
      </c>
      <c r="S59" s="1"/>
      <c r="T59" s="1" t="s">
        <v>59</v>
      </c>
    </row>
    <row r="60" spans="1:20">
      <c r="A60" s="1">
        <v>2</v>
      </c>
      <c r="B60" s="1" t="s">
        <v>150</v>
      </c>
      <c r="C60" s="1">
        <v>0</v>
      </c>
      <c r="D60" s="1">
        <v>70</v>
      </c>
      <c r="E60" s="1">
        <v>1</v>
      </c>
      <c r="F60" s="1" t="s">
        <v>155</v>
      </c>
      <c r="G60" s="1">
        <v>1</v>
      </c>
      <c r="H60" s="1" t="s">
        <v>92</v>
      </c>
      <c r="I60" s="1" t="s">
        <v>101</v>
      </c>
      <c r="J60" s="1">
        <v>3</v>
      </c>
      <c r="K60" s="1">
        <v>1</v>
      </c>
      <c r="L60" s="1">
        <v>175</v>
      </c>
      <c r="M60" s="1">
        <v>83</v>
      </c>
      <c r="N60" s="6">
        <f t="shared" si="0"/>
        <v>27.102040816326532</v>
      </c>
      <c r="O60" s="1">
        <v>2014</v>
      </c>
      <c r="P60" s="1">
        <v>2</v>
      </c>
      <c r="Q60" s="1">
        <v>2</v>
      </c>
      <c r="R60" s="1"/>
      <c r="S60" s="1"/>
      <c r="T60" s="1"/>
    </row>
    <row r="61" spans="1:20">
      <c r="A61" s="1">
        <v>2</v>
      </c>
      <c r="B61" s="1" t="s">
        <v>150</v>
      </c>
      <c r="C61" s="1">
        <v>0</v>
      </c>
      <c r="D61" s="1">
        <v>72</v>
      </c>
      <c r="E61" s="1">
        <v>1</v>
      </c>
      <c r="F61" s="1" t="s">
        <v>130</v>
      </c>
      <c r="G61" s="1">
        <v>0</v>
      </c>
      <c r="H61" s="1" t="s">
        <v>89</v>
      </c>
      <c r="I61" s="1" t="s">
        <v>101</v>
      </c>
      <c r="J61" s="1">
        <v>3</v>
      </c>
      <c r="K61" s="1">
        <v>1</v>
      </c>
      <c r="L61" s="1">
        <v>162</v>
      </c>
      <c r="M61" s="1">
        <v>63</v>
      </c>
      <c r="N61" s="6">
        <f t="shared" si="0"/>
        <v>24.005486968449926</v>
      </c>
      <c r="O61" s="1">
        <v>1909</v>
      </c>
      <c r="P61" s="1">
        <v>2</v>
      </c>
      <c r="Q61" s="1">
        <v>2</v>
      </c>
      <c r="R61" s="1">
        <v>5</v>
      </c>
      <c r="S61" s="1" t="s">
        <v>60</v>
      </c>
      <c r="T61" s="1" t="s">
        <v>61</v>
      </c>
    </row>
    <row r="62" spans="1:20">
      <c r="A62" s="1">
        <v>2</v>
      </c>
      <c r="B62" s="1" t="s">
        <v>150</v>
      </c>
      <c r="C62" s="1">
        <v>0</v>
      </c>
      <c r="D62" s="1">
        <v>68</v>
      </c>
      <c r="E62" s="1">
        <v>1</v>
      </c>
      <c r="F62" s="1" t="s">
        <v>156</v>
      </c>
      <c r="G62" s="1">
        <v>0</v>
      </c>
      <c r="H62" s="1" t="s">
        <v>89</v>
      </c>
      <c r="I62" s="1" t="s">
        <v>95</v>
      </c>
      <c r="J62" s="1">
        <v>5</v>
      </c>
      <c r="K62" s="1">
        <v>2</v>
      </c>
      <c r="L62" s="1">
        <v>183</v>
      </c>
      <c r="M62" s="1">
        <v>83</v>
      </c>
      <c r="N62" s="6">
        <f t="shared" si="0"/>
        <v>24.784257517393769</v>
      </c>
      <c r="O62" s="1">
        <v>2000</v>
      </c>
      <c r="P62" s="1">
        <v>1</v>
      </c>
      <c r="Q62" s="1">
        <v>2</v>
      </c>
      <c r="R62" s="1">
        <v>2</v>
      </c>
      <c r="S62" s="1"/>
      <c r="T62" s="1"/>
    </row>
    <row r="63" spans="1:20">
      <c r="A63" s="1">
        <v>2</v>
      </c>
      <c r="B63" s="1" t="s">
        <v>150</v>
      </c>
      <c r="C63" s="1">
        <v>0</v>
      </c>
      <c r="D63" s="1">
        <v>51</v>
      </c>
      <c r="E63" s="1">
        <v>1</v>
      </c>
      <c r="F63" s="1" t="s">
        <v>157</v>
      </c>
      <c r="G63" s="1">
        <v>2</v>
      </c>
      <c r="H63" s="1" t="s">
        <v>99</v>
      </c>
      <c r="I63" s="1" t="s">
        <v>93</v>
      </c>
      <c r="J63" s="1">
        <v>2</v>
      </c>
      <c r="K63" s="1">
        <v>4</v>
      </c>
      <c r="L63" s="1">
        <v>167</v>
      </c>
      <c r="M63" s="1">
        <v>82</v>
      </c>
      <c r="N63" s="6">
        <f t="shared" si="0"/>
        <v>29.402273297715947</v>
      </c>
      <c r="O63" s="1">
        <v>2018</v>
      </c>
      <c r="P63" s="1">
        <v>3</v>
      </c>
      <c r="Q63" s="1">
        <v>1</v>
      </c>
      <c r="R63" s="1"/>
      <c r="S63" s="1"/>
      <c r="T63" s="1"/>
    </row>
    <row r="64" spans="1:20">
      <c r="A64" s="1">
        <v>1</v>
      </c>
      <c r="B64" s="1" t="s">
        <v>150</v>
      </c>
      <c r="C64" s="1">
        <v>0</v>
      </c>
      <c r="D64" s="1">
        <v>72</v>
      </c>
      <c r="E64" s="1">
        <v>1</v>
      </c>
      <c r="F64" s="1" t="s">
        <v>158</v>
      </c>
      <c r="G64" s="1">
        <v>2</v>
      </c>
      <c r="H64" s="1" t="s">
        <v>99</v>
      </c>
      <c r="I64" s="1" t="s">
        <v>90</v>
      </c>
      <c r="J64" s="1">
        <v>4</v>
      </c>
      <c r="K64" s="1">
        <v>1</v>
      </c>
      <c r="L64" s="1">
        <v>179</v>
      </c>
      <c r="M64" s="1">
        <v>105</v>
      </c>
      <c r="N64" s="6">
        <f t="shared" si="0"/>
        <v>32.770512780499985</v>
      </c>
      <c r="O64" s="1">
        <v>2016</v>
      </c>
      <c r="P64" s="1">
        <v>4</v>
      </c>
      <c r="Q64" s="1">
        <v>2</v>
      </c>
      <c r="R64" s="1">
        <v>1</v>
      </c>
      <c r="S64" s="1" t="s">
        <v>62</v>
      </c>
      <c r="T64" s="1" t="s">
        <v>7</v>
      </c>
    </row>
    <row r="65" spans="1:20">
      <c r="A65" s="1">
        <v>1</v>
      </c>
      <c r="B65" s="1" t="s">
        <v>150</v>
      </c>
      <c r="C65" s="1">
        <v>0</v>
      </c>
      <c r="D65" s="1">
        <v>72</v>
      </c>
      <c r="E65" s="1">
        <v>1</v>
      </c>
      <c r="F65" s="1" t="s">
        <v>159</v>
      </c>
      <c r="G65" s="1">
        <v>1</v>
      </c>
      <c r="H65" s="1" t="s">
        <v>92</v>
      </c>
      <c r="I65" s="1" t="s">
        <v>90</v>
      </c>
      <c r="J65" s="1">
        <v>4</v>
      </c>
      <c r="K65" s="1">
        <v>1</v>
      </c>
      <c r="L65" s="1">
        <v>177</v>
      </c>
      <c r="M65" s="1">
        <v>100</v>
      </c>
      <c r="N65" s="6">
        <f t="shared" si="0"/>
        <v>31.919307989402789</v>
      </c>
      <c r="O65" s="1">
        <v>2017</v>
      </c>
      <c r="P65" s="1">
        <v>3</v>
      </c>
      <c r="Q65" s="1">
        <v>1</v>
      </c>
      <c r="R65" s="1">
        <v>5</v>
      </c>
      <c r="S65" s="1" t="s">
        <v>63</v>
      </c>
      <c r="T65" s="1"/>
    </row>
    <row r="66" spans="1:20">
      <c r="A66" s="1">
        <v>1</v>
      </c>
      <c r="B66" s="1" t="s">
        <v>150</v>
      </c>
      <c r="C66" s="1">
        <v>0</v>
      </c>
      <c r="D66" s="1">
        <v>67</v>
      </c>
      <c r="E66" s="1">
        <v>2</v>
      </c>
      <c r="F66" s="1" t="s">
        <v>160</v>
      </c>
      <c r="G66" s="1">
        <v>2</v>
      </c>
      <c r="H66" s="1" t="s">
        <v>99</v>
      </c>
      <c r="I66" s="1" t="s">
        <v>90</v>
      </c>
      <c r="J66" s="1">
        <v>4</v>
      </c>
      <c r="K66" s="1">
        <v>6</v>
      </c>
      <c r="L66" s="1">
        <v>173</v>
      </c>
      <c r="M66" s="1">
        <v>68</v>
      </c>
      <c r="N66" s="6">
        <f t="shared" ref="N66:N72" si="1">M66/(L66/100)^2</f>
        <v>22.720438370810918</v>
      </c>
      <c r="O66" s="1">
        <v>2017</v>
      </c>
      <c r="P66" s="1">
        <v>2</v>
      </c>
      <c r="Q66" s="1">
        <v>1</v>
      </c>
      <c r="R66" s="1"/>
      <c r="S66" s="1"/>
      <c r="T66" s="1"/>
    </row>
    <row r="67" spans="1:20">
      <c r="A67" s="1">
        <v>2</v>
      </c>
      <c r="B67" s="1" t="s">
        <v>150</v>
      </c>
      <c r="C67" s="1">
        <v>0</v>
      </c>
      <c r="D67" s="1">
        <v>64</v>
      </c>
      <c r="E67" s="1">
        <v>1</v>
      </c>
      <c r="F67" s="1" t="s">
        <v>161</v>
      </c>
      <c r="G67" s="1">
        <v>0</v>
      </c>
      <c r="H67" s="1" t="s">
        <v>89</v>
      </c>
      <c r="I67" s="1" t="s">
        <v>95</v>
      </c>
      <c r="J67" s="1">
        <v>5</v>
      </c>
      <c r="K67" s="1">
        <v>1</v>
      </c>
      <c r="L67" s="1">
        <v>183</v>
      </c>
      <c r="M67" s="1">
        <v>76</v>
      </c>
      <c r="N67" s="6">
        <f t="shared" si="1"/>
        <v>22.694018931589476</v>
      </c>
      <c r="O67" s="1">
        <v>2017</v>
      </c>
      <c r="P67" s="1">
        <v>3</v>
      </c>
      <c r="Q67" s="1">
        <v>2</v>
      </c>
      <c r="R67" s="1">
        <v>1</v>
      </c>
      <c r="S67" s="1" t="s">
        <v>64</v>
      </c>
      <c r="T67" s="1" t="s">
        <v>64</v>
      </c>
    </row>
    <row r="68" spans="1:20">
      <c r="A68" s="1">
        <v>2</v>
      </c>
      <c r="B68" s="1" t="s">
        <v>150</v>
      </c>
      <c r="C68" s="1">
        <v>0</v>
      </c>
      <c r="D68" s="1">
        <v>63</v>
      </c>
      <c r="E68" s="1">
        <v>4</v>
      </c>
      <c r="F68" s="1" t="s">
        <v>162</v>
      </c>
      <c r="G68" s="1">
        <v>0</v>
      </c>
      <c r="H68" s="1" t="s">
        <v>89</v>
      </c>
      <c r="I68" s="1" t="s">
        <v>93</v>
      </c>
      <c r="J68" s="1">
        <v>2</v>
      </c>
      <c r="K68" s="1">
        <v>4</v>
      </c>
      <c r="L68" s="1">
        <v>180</v>
      </c>
      <c r="M68" s="1">
        <v>97</v>
      </c>
      <c r="N68" s="6">
        <f t="shared" si="1"/>
        <v>29.938271604938269</v>
      </c>
      <c r="O68" s="1">
        <v>2017</v>
      </c>
      <c r="P68" s="1">
        <v>2</v>
      </c>
      <c r="Q68" s="1">
        <v>2</v>
      </c>
      <c r="R68" s="1">
        <v>1</v>
      </c>
      <c r="S68" s="1" t="s">
        <v>65</v>
      </c>
      <c r="T68" s="1"/>
    </row>
    <row r="69" spans="1:20">
      <c r="A69" s="1">
        <v>2</v>
      </c>
      <c r="B69" s="1" t="s">
        <v>150</v>
      </c>
      <c r="C69" s="1">
        <v>0</v>
      </c>
      <c r="D69" s="1">
        <v>62</v>
      </c>
      <c r="E69" s="1">
        <v>1</v>
      </c>
      <c r="F69" s="1" t="s">
        <v>163</v>
      </c>
      <c r="G69" s="1">
        <v>0</v>
      </c>
      <c r="H69" s="1" t="s">
        <v>89</v>
      </c>
      <c r="I69" s="1" t="s">
        <v>101</v>
      </c>
      <c r="J69" s="1">
        <v>3</v>
      </c>
      <c r="K69" s="1">
        <v>1</v>
      </c>
      <c r="L69" s="1">
        <v>180</v>
      </c>
      <c r="M69" s="1">
        <v>93</v>
      </c>
      <c r="N69" s="6">
        <f t="shared" si="1"/>
        <v>28.703703703703702</v>
      </c>
      <c r="O69" s="1">
        <v>2017</v>
      </c>
      <c r="P69" s="1">
        <v>1</v>
      </c>
      <c r="Q69" s="1">
        <v>2</v>
      </c>
      <c r="R69" s="1">
        <v>4</v>
      </c>
      <c r="S69" s="1" t="s">
        <v>66</v>
      </c>
      <c r="T69" s="1" t="s">
        <v>67</v>
      </c>
    </row>
    <row r="70" spans="1:20">
      <c r="A70" s="1">
        <v>2</v>
      </c>
      <c r="B70" s="1" t="s">
        <v>150</v>
      </c>
      <c r="C70" s="1">
        <v>0</v>
      </c>
      <c r="D70" s="1">
        <v>58</v>
      </c>
      <c r="E70" s="1">
        <v>4</v>
      </c>
      <c r="F70" s="1" t="s">
        <v>164</v>
      </c>
      <c r="G70" s="1">
        <v>0</v>
      </c>
      <c r="H70" s="1" t="s">
        <v>89</v>
      </c>
      <c r="I70" s="1" t="s">
        <v>90</v>
      </c>
      <c r="J70" s="1">
        <v>4</v>
      </c>
      <c r="K70" s="1">
        <v>4</v>
      </c>
      <c r="L70" s="1">
        <v>186</v>
      </c>
      <c r="M70" s="1">
        <v>77</v>
      </c>
      <c r="N70" s="6">
        <f t="shared" si="1"/>
        <v>22.256908313099778</v>
      </c>
      <c r="O70" s="1">
        <v>2017</v>
      </c>
      <c r="P70" s="1">
        <v>3</v>
      </c>
      <c r="Q70" s="1">
        <v>2</v>
      </c>
      <c r="R70" s="1">
        <v>1</v>
      </c>
      <c r="S70" s="1"/>
      <c r="T70" s="1"/>
    </row>
    <row r="71" spans="1:20">
      <c r="A71" s="1">
        <v>1</v>
      </c>
      <c r="B71" s="1" t="s">
        <v>150</v>
      </c>
      <c r="C71" s="1">
        <v>0</v>
      </c>
      <c r="D71" s="1">
        <v>38</v>
      </c>
      <c r="E71" s="1">
        <v>3</v>
      </c>
      <c r="F71" s="1" t="s">
        <v>165</v>
      </c>
      <c r="G71" s="1">
        <v>0</v>
      </c>
      <c r="H71" s="1" t="s">
        <v>89</v>
      </c>
      <c r="I71" s="1" t="s">
        <v>90</v>
      </c>
      <c r="J71" s="1">
        <v>4</v>
      </c>
      <c r="K71" s="1">
        <v>3</v>
      </c>
      <c r="L71" s="1">
        <v>197</v>
      </c>
      <c r="M71" s="1">
        <v>100</v>
      </c>
      <c r="N71" s="6">
        <f t="shared" si="1"/>
        <v>25.767218944059369</v>
      </c>
      <c r="O71" s="1">
        <v>2014</v>
      </c>
      <c r="P71" s="1">
        <v>1</v>
      </c>
      <c r="Q71" s="1">
        <v>2</v>
      </c>
      <c r="R71" s="1">
        <v>4</v>
      </c>
      <c r="S71" s="1" t="s">
        <v>68</v>
      </c>
      <c r="T71" s="1" t="s">
        <v>69</v>
      </c>
    </row>
    <row r="72" spans="1:20">
      <c r="A72" s="1">
        <v>2</v>
      </c>
      <c r="B72" s="1" t="s">
        <v>150</v>
      </c>
      <c r="C72" s="1">
        <v>0</v>
      </c>
      <c r="D72" s="1">
        <v>59</v>
      </c>
      <c r="E72" s="1">
        <v>1</v>
      </c>
      <c r="F72" s="1" t="s">
        <v>166</v>
      </c>
      <c r="G72" s="1">
        <v>1</v>
      </c>
      <c r="H72" s="1" t="s">
        <v>92</v>
      </c>
      <c r="I72" s="1" t="s">
        <v>90</v>
      </c>
      <c r="J72" s="1">
        <v>4</v>
      </c>
      <c r="K72" s="1">
        <v>1</v>
      </c>
      <c r="L72" s="1">
        <v>175</v>
      </c>
      <c r="M72" s="1">
        <v>75</v>
      </c>
      <c r="N72" s="6">
        <f t="shared" si="1"/>
        <v>24.489795918367346</v>
      </c>
      <c r="O72" s="1">
        <v>2013</v>
      </c>
      <c r="P72" s="1">
        <v>3</v>
      </c>
      <c r="Q72" s="1">
        <v>2</v>
      </c>
      <c r="R72" s="1">
        <v>1</v>
      </c>
      <c r="S72" s="1"/>
      <c r="T72" s="1"/>
    </row>
    <row r="76" spans="1:20">
      <c r="M76" t="s">
        <v>167</v>
      </c>
      <c r="N76">
        <f>AVERAGE(N2:N72)</f>
        <v>27.251253408099323</v>
      </c>
    </row>
    <row r="77" spans="1:20">
      <c r="M77" t="s">
        <v>168</v>
      </c>
      <c r="N77">
        <v>173</v>
      </c>
    </row>
    <row r="78" spans="1:20">
      <c r="M78" t="s">
        <v>169</v>
      </c>
      <c r="N78">
        <v>389</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tabSelected="1" topLeftCell="O1" workbookViewId="0">
      <selection activeCell="U2" sqref="U2"/>
    </sheetView>
  </sheetViews>
  <sheetFormatPr baseColWidth="10" defaultRowHeight="15" x14ac:dyDescent="0"/>
  <cols>
    <col min="17" max="17" width="18.1640625" customWidth="1"/>
    <col min="18" max="18" width="28.5" customWidth="1"/>
    <col min="19" max="19" width="107.6640625" customWidth="1"/>
  </cols>
  <sheetData>
    <row r="1" spans="1:21">
      <c r="A1" t="s">
        <v>70</v>
      </c>
      <c r="B1" t="s">
        <v>71</v>
      </c>
      <c r="C1" t="s">
        <v>72</v>
      </c>
      <c r="D1" t="s">
        <v>73</v>
      </c>
      <c r="E1" t="s">
        <v>74</v>
      </c>
      <c r="F1" t="s">
        <v>75</v>
      </c>
      <c r="G1" t="s">
        <v>76</v>
      </c>
      <c r="H1" t="s">
        <v>77</v>
      </c>
      <c r="I1" t="s">
        <v>78</v>
      </c>
      <c r="J1" t="s">
        <v>79</v>
      </c>
      <c r="K1" t="s">
        <v>80</v>
      </c>
      <c r="L1" t="s">
        <v>81</v>
      </c>
      <c r="M1" t="s">
        <v>82</v>
      </c>
      <c r="N1" t="s">
        <v>83</v>
      </c>
      <c r="O1" t="s">
        <v>84</v>
      </c>
      <c r="P1" t="s">
        <v>85</v>
      </c>
      <c r="Q1" t="s">
        <v>86</v>
      </c>
      <c r="R1" t="s">
        <v>174</v>
      </c>
      <c r="S1" t="s">
        <v>0</v>
      </c>
      <c r="T1" t="s">
        <v>170</v>
      </c>
      <c r="U1" t="s">
        <v>172</v>
      </c>
    </row>
    <row r="2" spans="1:21" s="2" customFormat="1">
      <c r="A2" s="2">
        <v>2</v>
      </c>
      <c r="B2" s="2" t="s">
        <v>87</v>
      </c>
      <c r="C2" s="2">
        <v>0</v>
      </c>
      <c r="D2" s="2">
        <v>75</v>
      </c>
      <c r="E2" s="2">
        <v>1</v>
      </c>
      <c r="F2" s="2" t="s">
        <v>96</v>
      </c>
      <c r="G2" s="2">
        <v>0</v>
      </c>
      <c r="H2" s="2" t="s">
        <v>89</v>
      </c>
      <c r="I2" s="2" t="s">
        <v>95</v>
      </c>
      <c r="J2" s="2">
        <v>5</v>
      </c>
      <c r="K2" s="2">
        <v>1</v>
      </c>
      <c r="L2" s="2">
        <v>183</v>
      </c>
      <c r="M2" s="2">
        <v>79</v>
      </c>
      <c r="N2" s="2">
        <f>M2/(L2/100)^2</f>
        <v>23.589835468362743</v>
      </c>
      <c r="O2" s="2">
        <v>2012</v>
      </c>
      <c r="P2" s="2">
        <v>3</v>
      </c>
      <c r="Q2" s="2">
        <v>2</v>
      </c>
      <c r="S2" s="2" t="s">
        <v>9</v>
      </c>
      <c r="T2" s="2" t="s">
        <v>10</v>
      </c>
      <c r="U2" s="2" t="s">
        <v>11</v>
      </c>
    </row>
    <row r="3" spans="1:21" s="2" customFormat="1">
      <c r="A3" s="2">
        <v>2</v>
      </c>
      <c r="B3" s="2" t="s">
        <v>87</v>
      </c>
      <c r="C3" s="2">
        <v>0</v>
      </c>
      <c r="D3" s="2">
        <v>78</v>
      </c>
      <c r="E3" s="2">
        <v>1</v>
      </c>
      <c r="F3" s="2" t="s">
        <v>107</v>
      </c>
      <c r="G3" s="2">
        <v>0</v>
      </c>
      <c r="H3" s="2" t="s">
        <v>89</v>
      </c>
      <c r="I3" s="2" t="s">
        <v>90</v>
      </c>
      <c r="J3" s="2">
        <v>4</v>
      </c>
      <c r="K3" s="2">
        <v>1</v>
      </c>
      <c r="L3" s="2">
        <v>179</v>
      </c>
      <c r="M3" s="2">
        <v>91</v>
      </c>
      <c r="N3" s="2">
        <f>M3/(L3/100)^2</f>
        <v>28.40111107643332</v>
      </c>
      <c r="O3" s="2">
        <v>2008</v>
      </c>
      <c r="P3" s="2">
        <v>1</v>
      </c>
      <c r="Q3" s="2">
        <v>2</v>
      </c>
      <c r="S3" s="2" t="s">
        <v>23</v>
      </c>
      <c r="T3" s="2" t="s">
        <v>24</v>
      </c>
      <c r="U3" s="2" t="s">
        <v>25</v>
      </c>
    </row>
    <row r="4" spans="1:21" s="2" customFormat="1">
      <c r="A4" s="2">
        <v>1</v>
      </c>
      <c r="B4" s="2" t="s">
        <v>87</v>
      </c>
      <c r="C4" s="2">
        <v>0</v>
      </c>
      <c r="D4" s="2">
        <v>66</v>
      </c>
      <c r="E4" s="2">
        <v>1</v>
      </c>
      <c r="F4" s="2" t="s">
        <v>113</v>
      </c>
      <c r="G4" s="2">
        <v>0</v>
      </c>
      <c r="H4" s="2" t="s">
        <v>89</v>
      </c>
      <c r="I4" s="2" t="s">
        <v>90</v>
      </c>
      <c r="J4" s="2">
        <v>4</v>
      </c>
      <c r="K4" s="2">
        <v>1</v>
      </c>
      <c r="L4" s="2">
        <v>185</v>
      </c>
      <c r="M4" s="2">
        <v>80</v>
      </c>
      <c r="N4" s="2">
        <f>M4/(L4/100)^2</f>
        <v>23.374726077428779</v>
      </c>
      <c r="O4" s="2">
        <v>2016</v>
      </c>
      <c r="P4" s="2">
        <v>3</v>
      </c>
      <c r="Q4" s="2">
        <v>2</v>
      </c>
      <c r="S4" s="2" t="s">
        <v>29</v>
      </c>
      <c r="U4" s="2" t="s">
        <v>30</v>
      </c>
    </row>
    <row r="5" spans="1:21" s="2" customFormat="1">
      <c r="A5" s="2">
        <v>2</v>
      </c>
      <c r="B5" s="2" t="s">
        <v>87</v>
      </c>
      <c r="C5" s="2">
        <v>0</v>
      </c>
      <c r="D5" s="2">
        <v>67</v>
      </c>
      <c r="E5" s="2">
        <v>1</v>
      </c>
      <c r="F5" s="2" t="s">
        <v>112</v>
      </c>
      <c r="G5" s="2">
        <v>2</v>
      </c>
      <c r="H5" s="2" t="s">
        <v>99</v>
      </c>
      <c r="I5" s="2" t="s">
        <v>101</v>
      </c>
      <c r="J5" s="2">
        <v>3</v>
      </c>
      <c r="K5" s="2">
        <v>1</v>
      </c>
      <c r="L5" s="2">
        <v>183</v>
      </c>
      <c r="M5" s="2">
        <v>110</v>
      </c>
      <c r="N5" s="2">
        <f>M5/(L5/100)^2</f>
        <v>32.846606348353184</v>
      </c>
      <c r="O5" s="2">
        <v>2016</v>
      </c>
      <c r="P5" s="2">
        <v>2</v>
      </c>
      <c r="Q5" s="2">
        <v>2</v>
      </c>
      <c r="S5" s="2" t="s">
        <v>28</v>
      </c>
    </row>
    <row r="6" spans="1:21" s="2" customFormat="1">
      <c r="A6" s="2">
        <v>1</v>
      </c>
      <c r="B6" s="2" t="s">
        <v>87</v>
      </c>
      <c r="C6" s="2">
        <v>0</v>
      </c>
      <c r="D6" s="2">
        <v>67</v>
      </c>
      <c r="E6" s="2">
        <v>4</v>
      </c>
      <c r="F6" s="2" t="s">
        <v>102</v>
      </c>
      <c r="G6" s="2">
        <v>3</v>
      </c>
      <c r="H6" s="2" t="s">
        <v>103</v>
      </c>
      <c r="I6" s="2" t="s">
        <v>101</v>
      </c>
      <c r="J6" s="2">
        <v>3</v>
      </c>
      <c r="K6" s="2">
        <v>1</v>
      </c>
      <c r="L6" s="2">
        <v>174</v>
      </c>
      <c r="M6" s="2">
        <v>77</v>
      </c>
      <c r="N6" s="2">
        <f>M6/(L6/100)^2</f>
        <v>25.432685955872639</v>
      </c>
      <c r="O6" s="2">
        <v>2011</v>
      </c>
      <c r="P6" s="2">
        <v>2</v>
      </c>
      <c r="Q6" s="2">
        <v>2</v>
      </c>
      <c r="S6" s="2" t="s">
        <v>16</v>
      </c>
      <c r="T6" s="2" t="s">
        <v>17</v>
      </c>
      <c r="U6" s="2" t="s">
        <v>18</v>
      </c>
    </row>
    <row r="7" spans="1:21" s="2" customFormat="1">
      <c r="A7" s="2">
        <v>2</v>
      </c>
      <c r="B7" s="2" t="s">
        <v>87</v>
      </c>
      <c r="C7" s="2">
        <v>0</v>
      </c>
      <c r="D7" s="2">
        <v>63</v>
      </c>
      <c r="E7" s="2">
        <v>1</v>
      </c>
      <c r="F7" s="2" t="s">
        <v>114</v>
      </c>
      <c r="G7" s="2">
        <v>2</v>
      </c>
      <c r="H7" s="2" t="s">
        <v>99</v>
      </c>
      <c r="I7" s="2" t="s">
        <v>101</v>
      </c>
      <c r="J7" s="2">
        <v>3</v>
      </c>
      <c r="K7" s="2">
        <v>1</v>
      </c>
      <c r="L7" s="2">
        <v>178</v>
      </c>
      <c r="M7" s="2">
        <v>80</v>
      </c>
      <c r="N7" s="2">
        <f>M7/(L7/100)^2</f>
        <v>25.249337204898371</v>
      </c>
      <c r="O7" s="2">
        <v>2016</v>
      </c>
      <c r="P7" s="2">
        <v>2</v>
      </c>
      <c r="Q7" s="2">
        <v>2</v>
      </c>
      <c r="R7" s="2" t="s">
        <v>175</v>
      </c>
      <c r="S7" s="2" t="s">
        <v>31</v>
      </c>
      <c r="T7" s="2" t="s">
        <v>32</v>
      </c>
    </row>
    <row r="8" spans="1:21" s="2" customFormat="1">
      <c r="A8" s="2">
        <v>1</v>
      </c>
      <c r="B8" s="2" t="s">
        <v>87</v>
      </c>
      <c r="C8" s="2">
        <v>0</v>
      </c>
      <c r="D8" s="2">
        <v>59</v>
      </c>
      <c r="E8" s="2">
        <v>1</v>
      </c>
      <c r="F8" s="2" t="s">
        <v>109</v>
      </c>
      <c r="G8" s="2">
        <v>0</v>
      </c>
      <c r="H8" s="2" t="s">
        <v>89</v>
      </c>
      <c r="I8" s="2" t="s">
        <v>90</v>
      </c>
      <c r="J8" s="2">
        <v>4</v>
      </c>
      <c r="K8" s="2">
        <v>4</v>
      </c>
      <c r="L8" s="2">
        <v>180</v>
      </c>
      <c r="M8" s="2">
        <v>68</v>
      </c>
      <c r="N8" s="2">
        <f>M8/(L8/100)^2</f>
        <v>20.987654320987652</v>
      </c>
      <c r="O8" s="2">
        <v>2018</v>
      </c>
      <c r="P8" s="2">
        <v>2</v>
      </c>
      <c r="Q8" s="2">
        <v>1</v>
      </c>
      <c r="R8" s="2" t="s">
        <v>175</v>
      </c>
      <c r="S8" s="2" t="s">
        <v>26</v>
      </c>
      <c r="U8" s="2" t="s">
        <v>27</v>
      </c>
    </row>
    <row r="9" spans="1:21" s="2" customFormat="1">
      <c r="A9" s="2">
        <v>2</v>
      </c>
      <c r="B9" s="2" t="s">
        <v>87</v>
      </c>
      <c r="C9" s="2">
        <v>0</v>
      </c>
      <c r="D9" s="2">
        <v>63</v>
      </c>
      <c r="E9" s="2">
        <v>1</v>
      </c>
      <c r="F9" s="2" t="s">
        <v>97</v>
      </c>
      <c r="G9" s="2">
        <v>0</v>
      </c>
      <c r="H9" s="2" t="s">
        <v>89</v>
      </c>
      <c r="I9" s="2" t="s">
        <v>95</v>
      </c>
      <c r="J9" s="2">
        <v>5</v>
      </c>
      <c r="K9" s="2">
        <v>6</v>
      </c>
      <c r="L9" s="2">
        <v>180</v>
      </c>
      <c r="M9" s="2">
        <v>87</v>
      </c>
      <c r="N9" s="2">
        <f>M9/(L9/100)^2</f>
        <v>26.851851851851851</v>
      </c>
      <c r="O9" s="2">
        <v>2011</v>
      </c>
      <c r="P9" s="2">
        <v>2</v>
      </c>
      <c r="Q9" s="2">
        <v>1</v>
      </c>
      <c r="S9" s="2" t="s">
        <v>12</v>
      </c>
    </row>
    <row r="10" spans="1:21" s="2" customFormat="1">
      <c r="A10" s="2">
        <v>2</v>
      </c>
      <c r="B10" s="2" t="s">
        <v>87</v>
      </c>
      <c r="C10" s="2">
        <v>0</v>
      </c>
      <c r="D10" s="2">
        <v>73</v>
      </c>
      <c r="E10" s="2">
        <v>3</v>
      </c>
      <c r="F10" s="2" t="s">
        <v>88</v>
      </c>
      <c r="G10" s="2">
        <v>0</v>
      </c>
      <c r="H10" s="2" t="s">
        <v>89</v>
      </c>
      <c r="I10" s="2" t="s">
        <v>90</v>
      </c>
      <c r="J10" s="2">
        <v>4</v>
      </c>
      <c r="K10" s="2">
        <v>1</v>
      </c>
      <c r="L10" s="2">
        <v>178</v>
      </c>
      <c r="M10" s="2">
        <v>95</v>
      </c>
      <c r="N10" s="2">
        <f>M10/(L10/100)^2</f>
        <v>29.983587930816814</v>
      </c>
      <c r="O10" s="2">
        <v>2019</v>
      </c>
      <c r="P10" s="2">
        <v>3</v>
      </c>
      <c r="Q10" s="2">
        <v>2</v>
      </c>
      <c r="R10" s="2" t="s">
        <v>175</v>
      </c>
      <c r="S10" s="2" t="s">
        <v>3</v>
      </c>
      <c r="T10" s="2" t="s">
        <v>4</v>
      </c>
      <c r="U10" s="2" t="s">
        <v>5</v>
      </c>
    </row>
    <row r="11" spans="1:21" s="2" customFormat="1">
      <c r="A11" s="2">
        <v>1</v>
      </c>
      <c r="B11" s="2" t="s">
        <v>87</v>
      </c>
      <c r="C11" s="2">
        <v>0</v>
      </c>
      <c r="D11" s="2">
        <v>66</v>
      </c>
      <c r="E11" s="2">
        <v>1</v>
      </c>
      <c r="F11" s="2" t="s">
        <v>98</v>
      </c>
      <c r="G11" s="2">
        <v>2</v>
      </c>
      <c r="H11" s="2" t="s">
        <v>99</v>
      </c>
      <c r="I11" s="2" t="s">
        <v>95</v>
      </c>
      <c r="J11" s="2">
        <v>5</v>
      </c>
      <c r="K11" s="2">
        <v>4</v>
      </c>
      <c r="L11" s="2">
        <v>173</v>
      </c>
      <c r="M11" s="2">
        <v>68</v>
      </c>
      <c r="N11" s="2">
        <f>M11/(L11/100)^2</f>
        <v>22.720438370810918</v>
      </c>
      <c r="O11" s="2">
        <v>2017</v>
      </c>
      <c r="P11" s="2">
        <v>3</v>
      </c>
      <c r="Q11" s="2">
        <v>1</v>
      </c>
      <c r="S11" s="2" t="s">
        <v>13</v>
      </c>
      <c r="T11" s="2" t="s">
        <v>14</v>
      </c>
      <c r="U11" s="2" t="s">
        <v>15</v>
      </c>
    </row>
    <row r="12" spans="1:21" s="2" customFormat="1">
      <c r="A12" s="2">
        <v>1</v>
      </c>
      <c r="B12" s="2" t="s">
        <v>87</v>
      </c>
      <c r="C12" s="2">
        <v>0</v>
      </c>
      <c r="D12" s="2">
        <v>90</v>
      </c>
      <c r="E12" s="2">
        <v>4</v>
      </c>
      <c r="F12" s="2" t="s">
        <v>94</v>
      </c>
      <c r="G12" s="2">
        <v>0</v>
      </c>
      <c r="H12" s="2" t="s">
        <v>89</v>
      </c>
      <c r="I12" s="2" t="s">
        <v>95</v>
      </c>
      <c r="J12" s="2">
        <v>5</v>
      </c>
      <c r="K12" s="2">
        <v>2</v>
      </c>
      <c r="L12" s="2">
        <v>180</v>
      </c>
      <c r="M12" s="2">
        <v>56</v>
      </c>
      <c r="N12" s="2">
        <f>M12/(L12/100)^2</f>
        <v>17.283950617283949</v>
      </c>
      <c r="O12" s="2">
        <v>2003</v>
      </c>
      <c r="P12" s="2">
        <v>2</v>
      </c>
      <c r="Q12" s="2">
        <v>2</v>
      </c>
      <c r="S12" s="2" t="s">
        <v>6</v>
      </c>
      <c r="T12" s="2" t="s">
        <v>7</v>
      </c>
      <c r="U12" s="2" t="s">
        <v>8</v>
      </c>
    </row>
    <row r="13" spans="1:21" s="2" customFormat="1">
      <c r="A13" s="2">
        <v>1</v>
      </c>
      <c r="B13" s="2" t="s">
        <v>87</v>
      </c>
      <c r="C13" s="2">
        <v>0</v>
      </c>
      <c r="D13" s="2">
        <v>55</v>
      </c>
      <c r="E13" s="2">
        <v>2</v>
      </c>
      <c r="F13" s="2" t="s">
        <v>106</v>
      </c>
      <c r="G13" s="2">
        <v>0</v>
      </c>
      <c r="H13" s="2" t="s">
        <v>89</v>
      </c>
      <c r="I13" s="2" t="s">
        <v>93</v>
      </c>
      <c r="J13" s="2">
        <v>2</v>
      </c>
      <c r="K13" s="2">
        <v>4</v>
      </c>
      <c r="L13" s="2">
        <v>181</v>
      </c>
      <c r="M13" s="2">
        <v>90</v>
      </c>
      <c r="N13" s="2">
        <f>M13/(L13/100)^2</f>
        <v>27.471688898385274</v>
      </c>
      <c r="O13" s="2">
        <v>2009</v>
      </c>
      <c r="P13" s="2">
        <v>1</v>
      </c>
      <c r="Q13" s="2">
        <v>2</v>
      </c>
      <c r="S13" s="2" t="s">
        <v>20</v>
      </c>
      <c r="T13" s="2" t="s">
        <v>173</v>
      </c>
      <c r="U13" s="2" t="s">
        <v>22</v>
      </c>
    </row>
    <row r="14" spans="1:21" s="3" customFormat="1">
      <c r="A14" s="3">
        <v>1</v>
      </c>
      <c r="B14" s="3" t="s">
        <v>122</v>
      </c>
      <c r="C14" s="3">
        <v>1</v>
      </c>
      <c r="D14" s="3">
        <v>50</v>
      </c>
      <c r="E14" s="3">
        <v>1</v>
      </c>
      <c r="F14" s="3" t="s">
        <v>141</v>
      </c>
      <c r="G14" s="3">
        <v>0</v>
      </c>
      <c r="H14" s="3" t="s">
        <v>89</v>
      </c>
      <c r="I14" s="3" t="s">
        <v>95</v>
      </c>
      <c r="J14" s="3">
        <v>5</v>
      </c>
      <c r="K14" s="3">
        <v>5</v>
      </c>
      <c r="L14" s="3">
        <v>178</v>
      </c>
      <c r="M14" s="3">
        <v>75</v>
      </c>
      <c r="N14" s="3">
        <f>M14/(L14/100)^2</f>
        <v>23.671253629592222</v>
      </c>
      <c r="O14" s="3">
        <v>2017</v>
      </c>
      <c r="P14" s="3">
        <v>2</v>
      </c>
      <c r="Q14" s="3">
        <v>1</v>
      </c>
      <c r="S14" s="3" t="s">
        <v>49</v>
      </c>
      <c r="T14" s="3" t="s">
        <v>50</v>
      </c>
      <c r="U14" s="3" t="s">
        <v>51</v>
      </c>
    </row>
    <row r="15" spans="1:21" s="3" customFormat="1">
      <c r="A15" s="3">
        <v>1</v>
      </c>
      <c r="B15" s="3" t="s">
        <v>122</v>
      </c>
      <c r="C15" s="3">
        <v>1</v>
      </c>
      <c r="D15" s="3">
        <v>66</v>
      </c>
      <c r="E15" s="3">
        <v>1</v>
      </c>
      <c r="F15" s="3" t="s">
        <v>138</v>
      </c>
      <c r="G15" s="3">
        <v>0</v>
      </c>
      <c r="H15" s="3" t="s">
        <v>89</v>
      </c>
      <c r="I15" s="3" t="s">
        <v>90</v>
      </c>
      <c r="J15" s="3">
        <v>4</v>
      </c>
      <c r="K15" s="3">
        <v>1</v>
      </c>
      <c r="L15" s="3">
        <v>177</v>
      </c>
      <c r="M15" s="3">
        <v>82</v>
      </c>
      <c r="N15" s="3">
        <f>M15/(L15/100)^2</f>
        <v>26.173832551310287</v>
      </c>
      <c r="O15" s="3">
        <v>2018</v>
      </c>
      <c r="P15" s="3">
        <v>3</v>
      </c>
      <c r="Q15" s="3">
        <v>1</v>
      </c>
      <c r="T15" s="3" t="s">
        <v>45</v>
      </c>
    </row>
    <row r="16" spans="1:21" s="3" customFormat="1">
      <c r="A16" s="3">
        <v>2</v>
      </c>
      <c r="B16" s="3" t="s">
        <v>122</v>
      </c>
      <c r="C16" s="3">
        <v>1</v>
      </c>
      <c r="D16" s="3">
        <v>71</v>
      </c>
      <c r="E16" s="3">
        <v>1</v>
      </c>
      <c r="F16" s="3" t="s">
        <v>131</v>
      </c>
      <c r="G16" s="3">
        <v>0</v>
      </c>
      <c r="H16" s="3" t="s">
        <v>89</v>
      </c>
      <c r="I16" s="3" t="s">
        <v>101</v>
      </c>
      <c r="J16" s="3">
        <v>3</v>
      </c>
      <c r="K16" s="3">
        <v>1</v>
      </c>
      <c r="L16" s="3">
        <v>167</v>
      </c>
      <c r="M16" s="3">
        <v>90</v>
      </c>
      <c r="N16" s="3">
        <f>M16/(L16/100)^2</f>
        <v>32.270787765785798</v>
      </c>
      <c r="O16" s="3">
        <v>2016</v>
      </c>
      <c r="P16" s="3">
        <v>2</v>
      </c>
      <c r="Q16" s="3">
        <v>1</v>
      </c>
      <c r="S16" s="3" t="s">
        <v>41</v>
      </c>
    </row>
    <row r="17" spans="1:21" s="3" customFormat="1">
      <c r="A17" s="3">
        <v>1</v>
      </c>
      <c r="B17" s="3" t="s">
        <v>122</v>
      </c>
      <c r="C17" s="3">
        <v>1</v>
      </c>
      <c r="D17" s="3">
        <v>62</v>
      </c>
      <c r="E17" s="3">
        <v>1</v>
      </c>
      <c r="F17" s="3" t="s">
        <v>127</v>
      </c>
      <c r="G17" s="3">
        <v>0</v>
      </c>
      <c r="H17" s="3" t="s">
        <v>89</v>
      </c>
      <c r="I17" s="3" t="s">
        <v>95</v>
      </c>
      <c r="J17" s="3">
        <v>5</v>
      </c>
      <c r="K17" s="3">
        <v>5</v>
      </c>
      <c r="L17" s="3">
        <v>188</v>
      </c>
      <c r="M17" s="3">
        <v>97</v>
      </c>
      <c r="N17" s="3">
        <f>M17/(L17/100)^2</f>
        <v>27.444545043005888</v>
      </c>
      <c r="O17" s="3">
        <v>2017</v>
      </c>
      <c r="P17" s="3">
        <v>3</v>
      </c>
      <c r="Q17" s="3">
        <v>1</v>
      </c>
      <c r="S17" s="3" t="s">
        <v>38</v>
      </c>
      <c r="T17" s="3" t="s">
        <v>39</v>
      </c>
      <c r="U17" s="3" t="s">
        <v>40</v>
      </c>
    </row>
    <row r="18" spans="1:21" s="3" customFormat="1">
      <c r="A18" s="3">
        <v>2</v>
      </c>
      <c r="B18" s="3" t="s">
        <v>122</v>
      </c>
      <c r="C18" s="3">
        <v>1</v>
      </c>
      <c r="D18" s="3">
        <v>78</v>
      </c>
      <c r="E18" s="3">
        <v>1</v>
      </c>
      <c r="F18" s="3" t="s">
        <v>125</v>
      </c>
      <c r="G18" s="3">
        <v>3</v>
      </c>
      <c r="H18" s="3" t="s">
        <v>103</v>
      </c>
      <c r="I18" s="3" t="s">
        <v>90</v>
      </c>
      <c r="J18" s="3">
        <v>4</v>
      </c>
      <c r="K18" s="3">
        <v>1</v>
      </c>
      <c r="L18" s="3">
        <v>153</v>
      </c>
      <c r="M18" s="3">
        <v>66</v>
      </c>
      <c r="N18" s="3">
        <f>M18/(L18/100)^2</f>
        <v>28.194284249647573</v>
      </c>
      <c r="O18" s="3">
        <v>2007</v>
      </c>
      <c r="P18" s="3">
        <v>2</v>
      </c>
      <c r="Q18" s="3">
        <v>2</v>
      </c>
      <c r="S18" s="3" t="s">
        <v>34</v>
      </c>
      <c r="T18" s="3" t="s">
        <v>35</v>
      </c>
      <c r="U18" s="3" t="s">
        <v>36</v>
      </c>
    </row>
    <row r="19" spans="1:21" s="3" customFormat="1">
      <c r="A19" s="3">
        <v>2</v>
      </c>
      <c r="B19" s="3" t="s">
        <v>122</v>
      </c>
      <c r="C19" s="3">
        <v>1</v>
      </c>
      <c r="D19" s="3">
        <v>66</v>
      </c>
      <c r="E19" s="3">
        <v>1</v>
      </c>
      <c r="F19" s="3" t="s">
        <v>139</v>
      </c>
      <c r="G19" s="3">
        <v>2</v>
      </c>
      <c r="H19" s="3" t="s">
        <v>99</v>
      </c>
      <c r="I19" s="3" t="s">
        <v>95</v>
      </c>
      <c r="J19" s="3">
        <v>5</v>
      </c>
      <c r="K19" s="3">
        <v>1</v>
      </c>
      <c r="L19" s="3">
        <v>163</v>
      </c>
      <c r="M19" s="3">
        <v>78</v>
      </c>
      <c r="N19" s="3">
        <f>M19/(L19/100)^2</f>
        <v>29.357521924046825</v>
      </c>
      <c r="O19" s="3">
        <v>2017</v>
      </c>
      <c r="P19" s="3">
        <v>3</v>
      </c>
      <c r="Q19" s="3">
        <v>1</v>
      </c>
      <c r="S19" s="3" t="s">
        <v>46</v>
      </c>
      <c r="T19" s="3" t="s">
        <v>47</v>
      </c>
      <c r="U19" s="3" t="s">
        <v>48</v>
      </c>
    </row>
    <row r="20" spans="1:21" s="3" customFormat="1">
      <c r="A20" s="3">
        <v>1</v>
      </c>
      <c r="B20" s="3" t="s">
        <v>122</v>
      </c>
      <c r="C20" s="3">
        <v>1</v>
      </c>
      <c r="D20" s="3">
        <v>68</v>
      </c>
      <c r="E20" s="3">
        <v>1</v>
      </c>
      <c r="F20" s="3" t="s">
        <v>134</v>
      </c>
      <c r="G20" s="3">
        <v>1</v>
      </c>
      <c r="H20" s="3" t="s">
        <v>92</v>
      </c>
      <c r="I20" s="3" t="s">
        <v>90</v>
      </c>
      <c r="J20" s="3">
        <v>4</v>
      </c>
      <c r="K20" s="3">
        <v>6</v>
      </c>
      <c r="L20" s="3">
        <v>180</v>
      </c>
      <c r="M20" s="3">
        <v>84</v>
      </c>
      <c r="N20" s="3">
        <f>M20/(L20/100)^2</f>
        <v>25.925925925925924</v>
      </c>
      <c r="O20" s="3">
        <v>2017</v>
      </c>
      <c r="P20" s="3">
        <v>3</v>
      </c>
      <c r="Q20" s="3">
        <v>1</v>
      </c>
      <c r="S20" s="3" t="s">
        <v>42</v>
      </c>
      <c r="T20" s="3" t="s">
        <v>43</v>
      </c>
      <c r="U20" s="3" t="s">
        <v>44</v>
      </c>
    </row>
    <row r="21" spans="1:21" s="3" customFormat="1">
      <c r="A21" s="3">
        <v>2</v>
      </c>
      <c r="B21" s="3" t="s">
        <v>122</v>
      </c>
      <c r="C21" s="3">
        <v>1</v>
      </c>
      <c r="D21" s="3">
        <v>53</v>
      </c>
      <c r="E21" s="3">
        <v>1</v>
      </c>
      <c r="F21" s="3" t="s">
        <v>144</v>
      </c>
      <c r="G21" s="3">
        <v>0</v>
      </c>
      <c r="H21" s="3" t="s">
        <v>89</v>
      </c>
      <c r="I21" s="3" t="s">
        <v>90</v>
      </c>
      <c r="J21" s="3">
        <v>4</v>
      </c>
      <c r="K21" s="3">
        <v>4</v>
      </c>
      <c r="L21" s="3">
        <v>191</v>
      </c>
      <c r="M21" s="3">
        <v>102</v>
      </c>
      <c r="N21" s="3">
        <f>M21/(L21/100)^2</f>
        <v>27.959759875003428</v>
      </c>
      <c r="O21" s="3">
        <v>2015</v>
      </c>
      <c r="P21" s="3">
        <v>2</v>
      </c>
      <c r="Q21" s="3">
        <v>2</v>
      </c>
      <c r="S21" s="3" t="s">
        <v>52</v>
      </c>
      <c r="T21" s="3" t="s">
        <v>53</v>
      </c>
      <c r="U21" s="3" t="s">
        <v>54</v>
      </c>
    </row>
    <row r="22" spans="1:21" s="7" customFormat="1">
      <c r="A22" s="7">
        <v>1</v>
      </c>
      <c r="B22" s="7" t="s">
        <v>150</v>
      </c>
      <c r="C22" s="7">
        <v>2</v>
      </c>
      <c r="D22" s="7">
        <v>72</v>
      </c>
      <c r="E22" s="7">
        <v>1</v>
      </c>
      <c r="F22" s="7" t="s">
        <v>158</v>
      </c>
      <c r="G22" s="7">
        <v>2</v>
      </c>
      <c r="H22" s="7" t="s">
        <v>99</v>
      </c>
      <c r="I22" s="7" t="s">
        <v>90</v>
      </c>
      <c r="J22" s="7">
        <v>4</v>
      </c>
      <c r="K22" s="7">
        <v>1</v>
      </c>
      <c r="L22" s="7">
        <v>179</v>
      </c>
      <c r="M22" s="7">
        <v>105</v>
      </c>
      <c r="N22" s="7">
        <f>M22/(L22/100)^2</f>
        <v>32.770512780499985</v>
      </c>
      <c r="O22" s="7">
        <v>2016</v>
      </c>
      <c r="P22" s="7">
        <v>4</v>
      </c>
      <c r="Q22" s="7">
        <v>2</v>
      </c>
      <c r="R22" s="7" t="s">
        <v>175</v>
      </c>
      <c r="S22" s="7" t="s">
        <v>62</v>
      </c>
      <c r="U22" s="7" t="s">
        <v>7</v>
      </c>
    </row>
    <row r="23" spans="1:21" s="7" customFormat="1">
      <c r="A23" s="7">
        <v>2</v>
      </c>
      <c r="B23" s="7" t="s">
        <v>150</v>
      </c>
      <c r="C23" s="7">
        <v>2</v>
      </c>
      <c r="D23" s="7">
        <v>63</v>
      </c>
      <c r="E23" s="7">
        <v>4</v>
      </c>
      <c r="F23" s="7" t="s">
        <v>162</v>
      </c>
      <c r="G23" s="7">
        <v>0</v>
      </c>
      <c r="H23" s="7" t="s">
        <v>89</v>
      </c>
      <c r="I23" s="7" t="s">
        <v>93</v>
      </c>
      <c r="J23" s="7">
        <v>2</v>
      </c>
      <c r="K23" s="7">
        <v>4</v>
      </c>
      <c r="L23" s="7">
        <v>180</v>
      </c>
      <c r="M23" s="7">
        <v>97</v>
      </c>
      <c r="N23" s="7">
        <f>M23/(L23/100)^2</f>
        <v>29.938271604938269</v>
      </c>
      <c r="O23" s="7">
        <v>2017</v>
      </c>
      <c r="P23" s="7">
        <v>2</v>
      </c>
      <c r="Q23" s="7">
        <v>2</v>
      </c>
      <c r="S23" s="7" t="s">
        <v>65</v>
      </c>
    </row>
    <row r="24" spans="1:21" s="7" customFormat="1">
      <c r="A24" s="7">
        <v>1</v>
      </c>
      <c r="B24" s="7" t="s">
        <v>150</v>
      </c>
      <c r="C24" s="7">
        <v>2</v>
      </c>
      <c r="D24" s="7">
        <v>73</v>
      </c>
      <c r="E24" s="7">
        <v>4</v>
      </c>
      <c r="F24" s="7" t="s">
        <v>151</v>
      </c>
      <c r="G24" s="7">
        <v>2</v>
      </c>
      <c r="H24" s="7" t="s">
        <v>99</v>
      </c>
      <c r="I24" s="7" t="s">
        <v>90</v>
      </c>
      <c r="J24" s="7">
        <v>4</v>
      </c>
      <c r="K24" s="7">
        <v>1</v>
      </c>
      <c r="L24" s="7">
        <v>185</v>
      </c>
      <c r="M24" s="7">
        <v>95</v>
      </c>
      <c r="N24" s="7">
        <f>M24/(L24/100)^2</f>
        <v>27.757487216946675</v>
      </c>
      <c r="O24" s="7">
        <v>2016</v>
      </c>
      <c r="P24" s="7">
        <v>3</v>
      </c>
      <c r="Q24" s="7">
        <v>2</v>
      </c>
      <c r="S24" s="7" t="s">
        <v>55</v>
      </c>
      <c r="U24" s="7" t="s">
        <v>56</v>
      </c>
    </row>
    <row r="25" spans="1:21" s="7" customFormat="1">
      <c r="A25" s="7">
        <v>2</v>
      </c>
      <c r="B25" s="7" t="s">
        <v>150</v>
      </c>
      <c r="C25" s="7">
        <v>2</v>
      </c>
      <c r="D25" s="7">
        <v>79</v>
      </c>
      <c r="E25" s="7">
        <v>1</v>
      </c>
      <c r="F25" s="7" t="s">
        <v>154</v>
      </c>
      <c r="G25" s="7">
        <v>2</v>
      </c>
      <c r="H25" s="7" t="s">
        <v>99</v>
      </c>
      <c r="I25" s="7" t="s">
        <v>90</v>
      </c>
      <c r="J25" s="7">
        <v>4</v>
      </c>
      <c r="K25" s="7">
        <v>1</v>
      </c>
      <c r="L25" s="7">
        <v>186</v>
      </c>
      <c r="M25" s="7">
        <v>88</v>
      </c>
      <c r="N25" s="7">
        <f>M25/(L25/100)^2</f>
        <v>25.436466643542602</v>
      </c>
      <c r="O25" s="7">
        <v>2015</v>
      </c>
      <c r="P25" s="7">
        <v>3</v>
      </c>
      <c r="Q25" s="7">
        <v>2</v>
      </c>
      <c r="U25" s="7" t="s">
        <v>171</v>
      </c>
    </row>
    <row r="26" spans="1:21" s="7" customFormat="1">
      <c r="A26" s="7">
        <v>1</v>
      </c>
      <c r="B26" s="7" t="s">
        <v>150</v>
      </c>
      <c r="C26" s="7">
        <v>2</v>
      </c>
      <c r="D26" s="7">
        <v>74</v>
      </c>
      <c r="E26" s="7">
        <v>1</v>
      </c>
      <c r="F26" s="7" t="s">
        <v>152</v>
      </c>
      <c r="G26" s="7">
        <v>1</v>
      </c>
      <c r="H26" s="7" t="s">
        <v>92</v>
      </c>
      <c r="I26" s="7" t="s">
        <v>90</v>
      </c>
      <c r="J26" s="7">
        <v>4</v>
      </c>
      <c r="K26" s="7">
        <v>1</v>
      </c>
      <c r="L26" s="7">
        <v>178</v>
      </c>
      <c r="M26" s="7">
        <v>81</v>
      </c>
      <c r="N26" s="7">
        <f>M26/(L26/100)^2</f>
        <v>25.564953919959599</v>
      </c>
      <c r="O26" s="7">
        <v>2018</v>
      </c>
      <c r="P26" s="7">
        <v>3</v>
      </c>
      <c r="Q26" s="7">
        <v>1</v>
      </c>
      <c r="S26" s="7" t="s">
        <v>176</v>
      </c>
      <c r="U26" s="7" t="s">
        <v>58</v>
      </c>
    </row>
    <row r="27" spans="1:21" s="7" customFormat="1">
      <c r="A27" s="7">
        <v>2</v>
      </c>
      <c r="B27" s="7" t="s">
        <v>150</v>
      </c>
      <c r="C27" s="7">
        <v>2</v>
      </c>
      <c r="D27" s="7">
        <v>62</v>
      </c>
      <c r="E27" s="7">
        <v>1</v>
      </c>
      <c r="F27" s="7" t="s">
        <v>163</v>
      </c>
      <c r="G27" s="7">
        <v>0</v>
      </c>
      <c r="H27" s="7" t="s">
        <v>89</v>
      </c>
      <c r="I27" s="7" t="s">
        <v>101</v>
      </c>
      <c r="J27" s="7">
        <v>3</v>
      </c>
      <c r="K27" s="7">
        <v>1</v>
      </c>
      <c r="L27" s="7">
        <v>180</v>
      </c>
      <c r="M27" s="7">
        <v>93</v>
      </c>
      <c r="N27" s="7">
        <f>M27/(L27/100)^2</f>
        <v>28.703703703703702</v>
      </c>
      <c r="O27" s="7">
        <v>2017</v>
      </c>
      <c r="P27" s="7">
        <v>1</v>
      </c>
      <c r="Q27" s="7">
        <v>2</v>
      </c>
      <c r="S27" s="7" t="s">
        <v>66</v>
      </c>
      <c r="U27" s="7" t="s">
        <v>67</v>
      </c>
    </row>
    <row r="28" spans="1:21" s="7" customFormat="1">
      <c r="A28" s="7">
        <v>1</v>
      </c>
      <c r="B28" s="7" t="s">
        <v>150</v>
      </c>
      <c r="C28" s="7">
        <v>2</v>
      </c>
      <c r="D28" s="7">
        <v>38</v>
      </c>
      <c r="E28" s="7">
        <v>3</v>
      </c>
      <c r="F28" s="7" t="s">
        <v>165</v>
      </c>
      <c r="G28" s="7">
        <v>0</v>
      </c>
      <c r="H28" s="7" t="s">
        <v>89</v>
      </c>
      <c r="I28" s="7" t="s">
        <v>90</v>
      </c>
      <c r="J28" s="7">
        <v>4</v>
      </c>
      <c r="K28" s="7">
        <v>3</v>
      </c>
      <c r="L28" s="7">
        <v>197</v>
      </c>
      <c r="M28" s="7">
        <v>100</v>
      </c>
      <c r="N28" s="7">
        <f>M28/(L28/100)^2</f>
        <v>25.767218944059369</v>
      </c>
      <c r="O28" s="7">
        <v>2014</v>
      </c>
      <c r="P28" s="7">
        <v>1</v>
      </c>
      <c r="Q28" s="7">
        <v>2</v>
      </c>
      <c r="S28" s="7" t="s">
        <v>68</v>
      </c>
      <c r="U28" s="7" t="s">
        <v>69</v>
      </c>
    </row>
    <row r="29" spans="1:21" s="7" customFormat="1">
      <c r="A29" s="7">
        <v>2</v>
      </c>
      <c r="B29" s="7" t="s">
        <v>150</v>
      </c>
      <c r="C29" s="7">
        <v>2</v>
      </c>
      <c r="D29" s="7">
        <v>72</v>
      </c>
      <c r="E29" s="7">
        <v>1</v>
      </c>
      <c r="F29" s="7" t="s">
        <v>130</v>
      </c>
      <c r="G29" s="7">
        <v>0</v>
      </c>
      <c r="H29" s="7" t="s">
        <v>89</v>
      </c>
      <c r="I29" s="7" t="s">
        <v>101</v>
      </c>
      <c r="J29" s="7">
        <v>3</v>
      </c>
      <c r="K29" s="7">
        <v>1</v>
      </c>
      <c r="L29" s="7">
        <v>162</v>
      </c>
      <c r="M29" s="7">
        <v>63</v>
      </c>
      <c r="N29" s="7">
        <f>M29/(L29/100)^2</f>
        <v>24.005486968449926</v>
      </c>
      <c r="O29" s="7">
        <v>1909</v>
      </c>
      <c r="P29" s="7">
        <v>2</v>
      </c>
      <c r="Q29" s="7">
        <v>2</v>
      </c>
      <c r="S29" s="7" t="s">
        <v>60</v>
      </c>
      <c r="U29" s="7" t="s">
        <v>61</v>
      </c>
    </row>
    <row r="30" spans="1:21" s="7" customFormat="1">
      <c r="A30" s="7">
        <v>1</v>
      </c>
      <c r="B30" s="7" t="s">
        <v>150</v>
      </c>
      <c r="C30" s="7">
        <v>2</v>
      </c>
      <c r="D30" s="7">
        <v>72</v>
      </c>
      <c r="E30" s="7">
        <v>1</v>
      </c>
      <c r="F30" s="7" t="s">
        <v>159</v>
      </c>
      <c r="G30" s="7">
        <v>1</v>
      </c>
      <c r="H30" s="7" t="s">
        <v>92</v>
      </c>
      <c r="I30" s="7" t="s">
        <v>90</v>
      </c>
      <c r="J30" s="7">
        <v>4</v>
      </c>
      <c r="K30" s="7">
        <v>1</v>
      </c>
      <c r="L30" s="7">
        <v>177</v>
      </c>
      <c r="M30" s="7">
        <v>100</v>
      </c>
      <c r="N30" s="7">
        <f>M30/(L30/100)^2</f>
        <v>31.919307989402789</v>
      </c>
      <c r="O30" s="7">
        <v>2017</v>
      </c>
      <c r="P30" s="7">
        <v>3</v>
      </c>
      <c r="Q30" s="7">
        <v>1</v>
      </c>
      <c r="R30" s="7" t="s">
        <v>175</v>
      </c>
      <c r="S30" s="7" t="s">
        <v>63</v>
      </c>
    </row>
  </sheetData>
  <sortState ref="A2:T72">
    <sortCondition descending="1" ref="B1"/>
  </sortState>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University of Adelaide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Amy Finlay</dc:creator>
  <cp:lastModifiedBy>Amy Finlay</cp:lastModifiedBy>
  <dcterms:created xsi:type="dcterms:W3CDTF">2019-06-14T04:27:49Z</dcterms:created>
  <dcterms:modified xsi:type="dcterms:W3CDTF">2019-06-15T06:29:51Z</dcterms:modified>
</cp:coreProperties>
</file>