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1667856\Box\PhD\Prevalence SRMA\"/>
    </mc:Choice>
  </mc:AlternateContent>
  <xr:revisionPtr revIDLastSave="0" documentId="13_ncr:1_{6FEAD140-FBF0-4131-8895-3098DDC3E8E1}" xr6:coauthVersionLast="47" xr6:coauthVersionMax="47" xr10:uidLastSave="{00000000-0000-0000-0000-000000000000}"/>
  <bookViews>
    <workbookView xWindow="28680" yWindow="-120" windowWidth="29040" windowHeight="15840" xr2:uid="{07322BF9-0745-4B8F-B39A-4511DC13DCAE}"/>
  </bookViews>
  <sheets>
    <sheet name="HWprevalence_raw_v03" sheetId="2" r:id="rId1"/>
  </sheets>
  <definedNames>
    <definedName name="_xlnm._FilterDatabase" localSheetId="0" hidden="1">HWprevalence_raw_v03!$A$1:$W$107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7" i="2" l="1"/>
  <c r="M106" i="2"/>
  <c r="M4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2" i="2"/>
</calcChain>
</file>

<file path=xl/sharedStrings.xml><?xml version="1.0" encoding="utf-8"?>
<sst xmlns="http://schemas.openxmlformats.org/spreadsheetml/2006/main" count="971" uniqueCount="195">
  <si>
    <t>Article ID</t>
  </si>
  <si>
    <t>StudyID</t>
  </si>
  <si>
    <t>author</t>
  </si>
  <si>
    <t>DOI</t>
  </si>
  <si>
    <t>year_pub</t>
  </si>
  <si>
    <t>year_study</t>
  </si>
  <si>
    <t>location</t>
  </si>
  <si>
    <t>state</t>
  </si>
  <si>
    <t>lat</t>
  </si>
  <si>
    <t>lon</t>
  </si>
  <si>
    <t>positive</t>
  </si>
  <si>
    <t>total</t>
  </si>
  <si>
    <t>prevalence</t>
  </si>
  <si>
    <t>test</t>
  </si>
  <si>
    <t>MF method</t>
  </si>
  <si>
    <t>climate_zone</t>
  </si>
  <si>
    <t>temp_zone</t>
  </si>
  <si>
    <t>MAR</t>
  </si>
  <si>
    <t>m_max_t</t>
  </si>
  <si>
    <t>m_min_t</t>
  </si>
  <si>
    <t>Atwell RB, Rezakhan A</t>
  </si>
  <si>
    <t>10.1111/j.1751-0813.1986.tb07686.x.</t>
  </si>
  <si>
    <t>Brisbane</t>
  </si>
  <si>
    <t>QLD</t>
  </si>
  <si>
    <t>PM</t>
  </si>
  <si>
    <t>NA</t>
  </si>
  <si>
    <t>temperate</t>
  </si>
  <si>
    <t>WSCW</t>
  </si>
  <si>
    <t>10.1111/j.1751-0813.1986.tb07682.x</t>
  </si>
  <si>
    <t>Atwell RB, Sheridan AB, Baldock, FC</t>
  </si>
  <si>
    <t>10.1111/j.1751-0813.1988.tb14451.x</t>
  </si>
  <si>
    <t>Atwell RB, Carlisle C</t>
  </si>
  <si>
    <t>10.1111/j.1751-0813.1979.tb15907.x</t>
  </si>
  <si>
    <t>Mf</t>
  </si>
  <si>
    <t>Aubrey JN, Copeman DB</t>
  </si>
  <si>
    <t>10.1111/j.1751-0813.1972.tb05164.x</t>
  </si>
  <si>
    <t>Townsville</t>
  </si>
  <si>
    <t>Knott</t>
  </si>
  <si>
    <t>grassland</t>
  </si>
  <si>
    <t>Barker et al.</t>
  </si>
  <si>
    <t>10.1186/1746-6148-8-55</t>
  </si>
  <si>
    <t>Bidyadanga</t>
  </si>
  <si>
    <t>WA</t>
  </si>
  <si>
    <t>SNAP</t>
  </si>
  <si>
    <t>Goodooga</t>
  </si>
  <si>
    <t>NSW</t>
  </si>
  <si>
    <t>Ti Tree</t>
  </si>
  <si>
    <t>NT</t>
  </si>
  <si>
    <t>MWSCW</t>
  </si>
  <si>
    <t>subtropical</t>
  </si>
  <si>
    <t>Tiwi Islands</t>
  </si>
  <si>
    <t>Behrendorff L., Leung L.K.-P., McKinnon A., Hanger J., Belonje G., Tapply J., Jones D., Allen B.L.</t>
  </si>
  <si>
    <t>10.1038/srep23469</t>
  </si>
  <si>
    <t>Fraser Island</t>
  </si>
  <si>
    <t>Bidgood A., Collins G.H.</t>
  </si>
  <si>
    <t>10.1111/j.1751-0813.1996.tb09987.x</t>
  </si>
  <si>
    <t>Sydney</t>
  </si>
  <si>
    <t>filter</t>
  </si>
  <si>
    <t>Blake R.T., Overend D.J.</t>
  </si>
  <si>
    <t>10.1111/j.1751-0813.1982.tb00605.x</t>
  </si>
  <si>
    <t>Northern Victoria</t>
  </si>
  <si>
    <t>VIC</t>
  </si>
  <si>
    <t>Shepparton</t>
  </si>
  <si>
    <t>Brown B and Copeland DB</t>
  </si>
  <si>
    <t>10.1111/j.1751-0813.2003.tb12546.x</t>
  </si>
  <si>
    <t>unclear</t>
  </si>
  <si>
    <t>Carlisle CH</t>
  </si>
  <si>
    <t>10.1111/j.1751-0813.1969.tb07890.x</t>
  </si>
  <si>
    <t>Collins GH, Griffin DL, Pope SE</t>
  </si>
  <si>
    <t>10.1111/j.1751-0813.1987.tb07341.x.</t>
  </si>
  <si>
    <t>HDSCW</t>
  </si>
  <si>
    <t>Collins GH, Pope SE</t>
  </si>
  <si>
    <t>10.1111/j.1751-0813.1987.tb07342.x</t>
  </si>
  <si>
    <t>Constantinoiu et al.</t>
  </si>
  <si>
    <t>10.1186/s13071-022-05633-10</t>
  </si>
  <si>
    <t>Copland M.D., O'Callaghan M.G., Hajduk P., O'Donoghue P.J.</t>
  </si>
  <si>
    <t>10.1111/j.1751-0813.1992.tb07429.x</t>
  </si>
  <si>
    <t>Adelaide</t>
  </si>
  <si>
    <t>SA</t>
  </si>
  <si>
    <t>WHS</t>
  </si>
  <si>
    <t>CORNACK, KM; OROURKE, PK</t>
  </si>
  <si>
    <t>10.1111/j.1751-0813.1991.tb03160.x</t>
  </si>
  <si>
    <t>Charleville</t>
  </si>
  <si>
    <t>DiroCHEK</t>
  </si>
  <si>
    <t>Dearsley E.J., O’Handley R.M., Caraguel C.G.B.</t>
  </si>
  <si>
    <t>10.1111/avj.12814</t>
  </si>
  <si>
    <t>variable</t>
  </si>
  <si>
    <t>Euclid JM,  Copeman DB</t>
  </si>
  <si>
    <t>10.1051/parasite/1997043287</t>
  </si>
  <si>
    <t>Holmes PR, Kelly JD.</t>
  </si>
  <si>
    <t>10.1111/j.1751-0813.1973.tb14688.x</t>
  </si>
  <si>
    <t>Irwin PJ, Robertson ID, Westman ME, Perkins M, Straubinger RK.</t>
  </si>
  <si>
    <t>10.1186/s13071-017-2058-z</t>
  </si>
  <si>
    <t>Lismore</t>
  </si>
  <si>
    <t>Dampier Peninsula</t>
  </si>
  <si>
    <t>Marks C.A., Bloomfield T.E.</t>
  </si>
  <si>
    <t>10.1016/S0304-4017(98)00131-910.1016</t>
  </si>
  <si>
    <t>Melbourne</t>
  </si>
  <si>
    <t>MARTIN T.E., COLLINS G.H.</t>
  </si>
  <si>
    <t>10.1111/j.1751-0813.1985.tb07278.x</t>
  </si>
  <si>
    <t>Hunter Valley</t>
  </si>
  <si>
    <t>Mulley, R. C ;  Starr, T. W</t>
  </si>
  <si>
    <t>10.7589/0090-3558-20.2.152</t>
  </si>
  <si>
    <t>10.7589/0090-3558-20.2.153</t>
  </si>
  <si>
    <t>Ng B.K.Y., Kelly J.D.</t>
  </si>
  <si>
    <t>desert</t>
  </si>
  <si>
    <t>Orr B., Ma G., Koh W.L., Malik R., Norris J.M., Westman M.E., Wigney D., Brown G., Ward M.P., Šlapeta J.</t>
  </si>
  <si>
    <t>10.1186/s13071-020-3943-4</t>
  </si>
  <si>
    <t>Proserpine</t>
  </si>
  <si>
    <t>10.1186/s13071-020-3943-5</t>
  </si>
  <si>
    <t>Atherton</t>
  </si>
  <si>
    <t>10.1186/s13071-020-3943-6</t>
  </si>
  <si>
    <t>Western NSW</t>
  </si>
  <si>
    <t>10.1186/s13071-020-3943-7</t>
  </si>
  <si>
    <t>Goulburn</t>
  </si>
  <si>
    <t>HHS</t>
  </si>
  <si>
    <t>10.1186/s13071-020-3943-8</t>
  </si>
  <si>
    <t>Anigen Rapid</t>
  </si>
  <si>
    <t>Panetta J.L., Calvani N.E.D., Orr B., Nicoletti A.G., Ward M.P., Šlapeta J.</t>
  </si>
  <si>
    <t>10.1186/s13071-021-04896-y</t>
  </si>
  <si>
    <t>Bundaberg</t>
  </si>
  <si>
    <t>Cairns</t>
  </si>
  <si>
    <t>Mackay</t>
  </si>
  <si>
    <t>Rockhampton</t>
  </si>
  <si>
    <t>Sunshine Coast</t>
  </si>
  <si>
    <t>PULLAR EM.</t>
  </si>
  <si>
    <t>10.1111/j.1751-0813.1946.tb06453.x</t>
  </si>
  <si>
    <t>Šlapeta J, Dowd SE, Alanazi AD, Westman ME, Brown GK</t>
  </si>
  <si>
    <t>10.1016/j.ijpara.2015.04.006</t>
  </si>
  <si>
    <t>10.1016/j.ijpara.2015.04.004</t>
  </si>
  <si>
    <t>Collarenebri</t>
  </si>
  <si>
    <t>10.1016/j.ijpara.2015.04.005</t>
  </si>
  <si>
    <t>10.1016/j.ijpara.2015.04.003</t>
  </si>
  <si>
    <t>Nguiu</t>
  </si>
  <si>
    <t>10.1016/j.ijpara.2015.04.002</t>
  </si>
  <si>
    <t>10.1016/j.ijpara.2015.04.001</t>
  </si>
  <si>
    <t>Yarrabah</t>
  </si>
  <si>
    <t>Smout F.A., Skerratt L.F., Butler J.R.A., Johnson C.N., Congdon B.C.</t>
  </si>
  <si>
    <t>10.1016/j.vetpar.2015.10.021</t>
  </si>
  <si>
    <t>10.1016/j.vetpar.2015.10.022</t>
  </si>
  <si>
    <t>10.1016/j.vetpar.2015.10.020</t>
  </si>
  <si>
    <t>Direct smear</t>
  </si>
  <si>
    <t>Smout F.A., Skerratt L.F., Johnson C.N., Butler J.R.A., Congdon B.C.</t>
  </si>
  <si>
    <t>10.3390/tropicalmed3040110</t>
  </si>
  <si>
    <t>10.3390/tropicalmed3040112</t>
  </si>
  <si>
    <t>10.3390/tropicalmed3040111</t>
  </si>
  <si>
    <t>Starr TW, Mulley RC.</t>
  </si>
  <si>
    <t>10.7589/0090-3558-24.1.164</t>
  </si>
  <si>
    <t>Ban Ban Springs Station</t>
  </si>
  <si>
    <t>Tanaka K, Atwell RB</t>
  </si>
  <si>
    <t>10.1007/BF01839238</t>
  </si>
  <si>
    <t>10.1111/j.1751-0813.1991.tb03108.x</t>
  </si>
  <si>
    <t>tropical</t>
  </si>
  <si>
    <t>Tarish JH, Atwell RB</t>
  </si>
  <si>
    <t>10.1111/j.1751-0813.1989.tb13955.x</t>
  </si>
  <si>
    <t>THOMPSON RCA, MELONI BP, HOPKINS RM, DEPLAZES P, REYNOLDSON JA</t>
  </si>
  <si>
    <t>10.1111/j.1751-0813.1993.tb08050.x</t>
  </si>
  <si>
    <t>Kimberley</t>
  </si>
  <si>
    <t>Wylie method (aka filter method)</t>
  </si>
  <si>
    <t>Watson ADJ, Porges WL, Testoni FJ</t>
  </si>
  <si>
    <t>10.1111/j.1751-0813.1973.tb14675.x</t>
  </si>
  <si>
    <t>Welch J.S., Dobson C., Freeman C.</t>
  </si>
  <si>
    <t>10.1111/j.1751-0813.1979.tb00393.x</t>
  </si>
  <si>
    <t>Cherbourg</t>
  </si>
  <si>
    <t>Kowanyama</t>
  </si>
  <si>
    <t>Edward River</t>
  </si>
  <si>
    <t>Aurukun</t>
  </si>
  <si>
    <t>Bamaga</t>
  </si>
  <si>
    <t>Hope Vale</t>
  </si>
  <si>
    <t>equatorial</t>
  </si>
  <si>
    <t>Mornington Island</t>
  </si>
  <si>
    <t>Alice Springs</t>
  </si>
  <si>
    <t>Aboriginal Communities</t>
  </si>
  <si>
    <t>Whitlock LE</t>
  </si>
  <si>
    <t>10.1111/j.1751-0813.1969.tb01909.x</t>
  </si>
  <si>
    <t>Edwards, Shaw, Dunsmore, Thomas, Hobbs</t>
  </si>
  <si>
    <t>Perth</t>
  </si>
  <si>
    <t>L</t>
  </si>
  <si>
    <t>H</t>
  </si>
  <si>
    <t>overall_article</t>
  </si>
  <si>
    <t>U</t>
  </si>
  <si>
    <t>Ogg, J. G.</t>
  </si>
  <si>
    <t>Avalon</t>
  </si>
  <si>
    <t>Lester, GA</t>
  </si>
  <si>
    <t>Warriewood</t>
  </si>
  <si>
    <t>postcode</t>
  </si>
  <si>
    <t>days at risk</t>
  </si>
  <si>
    <t>Mf+SNAP</t>
  </si>
  <si>
    <t>Mf+PM</t>
  </si>
  <si>
    <t>Mf+Witness</t>
  </si>
  <si>
    <t>unidentified+Knott</t>
  </si>
  <si>
    <t>Mf+DiroCHEK</t>
  </si>
  <si>
    <t>Mf+DiroCHEK+PCR</t>
  </si>
  <si>
    <t>Mf+rads+clinical</t>
  </si>
  <si>
    <t>Mf+rads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</si>
</sst>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1" fontId="2" fillId="0" borderId="0" xfId="0" applyNumberFormat="1" applyFont="1"/>
    <xf numFmtId="0" fontId="2" fillId="0" borderId="0" xfId="0" applyFont="1" applyAlignment="1">
      <alignment horizontal="left" wrapText="1"/>
    </xf>
    <xf numFmtId="0" fontId="2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8848C-D567-47B6-BA96-42F2EE09A414}">
  <dimension ref="A1:W107"/>
  <sheetViews>
    <sheetView tabSelected="1" workbookViewId="0">
      <selection activeCell="N107" sqref="N2:N107"/>
    </sheetView>
  </sheetViews>
  <sheetFormatPr defaultColWidth="9.140625" defaultRowHeight="15" x14ac:dyDescent="0.25"/>
  <cols>
    <col min="1" max="2" width="9.28515625" style="2" bestFit="1" customWidth="1"/>
    <col min="3" max="3" width="19.140625" style="2" customWidth="1"/>
    <col min="4" max="4" width="9.140625" style="2"/>
    <col min="5" max="6" width="9.28515625" style="2" bestFit="1" customWidth="1"/>
    <col min="7" max="8" width="9.140625" style="2"/>
    <col min="9" max="12" width="9.28515625" style="2" bestFit="1" customWidth="1"/>
    <col min="13" max="13" width="11.7109375" style="2" bestFit="1" customWidth="1"/>
    <col min="14" max="14" width="20" style="2" customWidth="1"/>
    <col min="15" max="17" width="9.140625" style="2"/>
    <col min="18" max="20" width="9.28515625" style="2" bestFit="1" customWidth="1"/>
    <col min="22" max="16384" width="9.140625" style="2"/>
  </cols>
  <sheetData>
    <row r="1" spans="1:23" s="1" customFormat="1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179</v>
      </c>
      <c r="V1" s="1" t="s">
        <v>185</v>
      </c>
      <c r="W1" s="1" t="s">
        <v>186</v>
      </c>
    </row>
    <row r="2" spans="1:23" ht="12.75" x14ac:dyDescent="0.2">
      <c r="A2" s="2">
        <v>1</v>
      </c>
      <c r="B2" s="2">
        <v>1</v>
      </c>
      <c r="C2" s="2" t="s">
        <v>20</v>
      </c>
      <c r="D2" s="2" t="s">
        <v>21</v>
      </c>
      <c r="E2" s="2">
        <v>1986</v>
      </c>
      <c r="F2" s="2">
        <v>1986</v>
      </c>
      <c r="G2" s="2" t="s">
        <v>22</v>
      </c>
      <c r="H2" s="2" t="s">
        <v>23</v>
      </c>
      <c r="I2" s="2">
        <v>-27.470500000000001</v>
      </c>
      <c r="J2" s="2">
        <v>153.02600000000001</v>
      </c>
      <c r="K2" s="2">
        <v>34</v>
      </c>
      <c r="L2" s="2">
        <v>57</v>
      </c>
      <c r="M2" s="2">
        <f>K2/L2</f>
        <v>0.59649122807017541</v>
      </c>
      <c r="N2" s="2" t="s">
        <v>24</v>
      </c>
      <c r="O2" s="2" t="s">
        <v>25</v>
      </c>
      <c r="P2" s="2" t="s">
        <v>49</v>
      </c>
      <c r="Q2" s="2" t="s">
        <v>79</v>
      </c>
      <c r="R2" s="2">
        <v>1148.8</v>
      </c>
      <c r="S2" s="2">
        <v>25.5</v>
      </c>
      <c r="T2" s="2">
        <v>15.7</v>
      </c>
      <c r="U2" s="2" t="s">
        <v>177</v>
      </c>
      <c r="V2" s="2">
        <v>4000</v>
      </c>
      <c r="W2" s="2">
        <v>272.27499999999998</v>
      </c>
    </row>
    <row r="3" spans="1:23" ht="12.75" x14ac:dyDescent="0.2">
      <c r="A3" s="2">
        <v>2</v>
      </c>
      <c r="B3" s="2">
        <v>2</v>
      </c>
      <c r="C3" s="2" t="s">
        <v>20</v>
      </c>
      <c r="D3" s="2" t="s">
        <v>28</v>
      </c>
      <c r="E3" s="2">
        <v>1986</v>
      </c>
      <c r="F3" s="2">
        <v>1986</v>
      </c>
      <c r="G3" s="2" t="s">
        <v>22</v>
      </c>
      <c r="H3" s="2" t="s">
        <v>23</v>
      </c>
      <c r="I3" s="2">
        <v>-27.470500000000001</v>
      </c>
      <c r="J3" s="2">
        <v>153.02600000000001</v>
      </c>
      <c r="K3" s="2">
        <v>38</v>
      </c>
      <c r="L3" s="2">
        <v>59</v>
      </c>
      <c r="M3" s="2">
        <f>K3/L3</f>
        <v>0.64406779661016944</v>
      </c>
      <c r="N3" s="2" t="s">
        <v>24</v>
      </c>
      <c r="O3" s="2" t="s">
        <v>25</v>
      </c>
      <c r="P3" s="2" t="s">
        <v>49</v>
      </c>
      <c r="Q3" s="2" t="s">
        <v>79</v>
      </c>
      <c r="R3" s="2">
        <v>1148.8</v>
      </c>
      <c r="S3" s="2">
        <v>25.5</v>
      </c>
      <c r="T3" s="2">
        <v>15.7</v>
      </c>
      <c r="U3" s="2" t="s">
        <v>177</v>
      </c>
      <c r="V3" s="2">
        <v>4000</v>
      </c>
      <c r="W3" s="2">
        <v>272.27499999999998</v>
      </c>
    </row>
    <row r="4" spans="1:23" ht="12.75" x14ac:dyDescent="0.2">
      <c r="A4" s="2">
        <v>3</v>
      </c>
      <c r="B4" s="2">
        <v>3</v>
      </c>
      <c r="C4" s="2" t="s">
        <v>29</v>
      </c>
      <c r="D4" s="2" t="s">
        <v>30</v>
      </c>
      <c r="E4" s="2">
        <v>1988</v>
      </c>
      <c r="F4" s="2">
        <v>1988</v>
      </c>
      <c r="G4" s="2" t="s">
        <v>22</v>
      </c>
      <c r="H4" s="2" t="s">
        <v>23</v>
      </c>
      <c r="I4" s="2">
        <v>-27.470500000000001</v>
      </c>
      <c r="J4" s="2">
        <v>153.02600000000001</v>
      </c>
      <c r="K4" s="2">
        <v>31</v>
      </c>
      <c r="L4" s="2">
        <v>83</v>
      </c>
      <c r="M4" s="2">
        <f>K4/L4</f>
        <v>0.37349397590361444</v>
      </c>
      <c r="N4" s="2" t="s">
        <v>24</v>
      </c>
      <c r="O4" s="2" t="s">
        <v>25</v>
      </c>
      <c r="P4" s="2" t="s">
        <v>49</v>
      </c>
      <c r="Q4" s="2" t="s">
        <v>79</v>
      </c>
      <c r="R4" s="2">
        <v>1148.8</v>
      </c>
      <c r="S4" s="2">
        <v>25.5</v>
      </c>
      <c r="T4" s="2">
        <v>15.7</v>
      </c>
      <c r="U4" s="2" t="s">
        <v>177</v>
      </c>
      <c r="V4" s="2">
        <v>4000</v>
      </c>
      <c r="W4" s="2">
        <v>272.27499999999998</v>
      </c>
    </row>
    <row r="5" spans="1:23" ht="12.75" x14ac:dyDescent="0.2">
      <c r="A5" s="2">
        <v>3</v>
      </c>
      <c r="B5" s="2">
        <v>4</v>
      </c>
      <c r="C5" s="2" t="s">
        <v>29</v>
      </c>
      <c r="D5" s="2" t="s">
        <v>30</v>
      </c>
      <c r="E5" s="2">
        <v>1988</v>
      </c>
      <c r="F5" s="2">
        <v>1988</v>
      </c>
      <c r="G5" s="2" t="s">
        <v>22</v>
      </c>
      <c r="H5" s="2" t="s">
        <v>23</v>
      </c>
      <c r="I5" s="2">
        <v>-27.470500000000001</v>
      </c>
      <c r="J5" s="2">
        <v>153.02600000000001</v>
      </c>
      <c r="K5" s="2">
        <v>21</v>
      </c>
      <c r="L5" s="2">
        <v>42</v>
      </c>
      <c r="M5" s="2">
        <f>K5/L5</f>
        <v>0.5</v>
      </c>
      <c r="N5" s="2" t="s">
        <v>24</v>
      </c>
      <c r="O5" s="2" t="s">
        <v>25</v>
      </c>
      <c r="P5" s="2" t="s">
        <v>49</v>
      </c>
      <c r="Q5" s="2" t="s">
        <v>79</v>
      </c>
      <c r="R5" s="2">
        <v>1148.8</v>
      </c>
      <c r="S5" s="2">
        <v>25.5</v>
      </c>
      <c r="T5" s="2">
        <v>15.7</v>
      </c>
      <c r="U5" s="2" t="s">
        <v>177</v>
      </c>
      <c r="V5" s="2">
        <v>4000</v>
      </c>
      <c r="W5" s="2">
        <v>272.27499999999998</v>
      </c>
    </row>
    <row r="6" spans="1:23" ht="12.75" x14ac:dyDescent="0.2">
      <c r="A6" s="2">
        <v>4</v>
      </c>
      <c r="B6" s="2">
        <v>5</v>
      </c>
      <c r="C6" s="2" t="s">
        <v>31</v>
      </c>
      <c r="D6" s="2" t="s">
        <v>32</v>
      </c>
      <c r="E6" s="2">
        <v>1979</v>
      </c>
      <c r="F6" s="2">
        <v>1979</v>
      </c>
      <c r="G6" s="2" t="s">
        <v>22</v>
      </c>
      <c r="H6" s="2" t="s">
        <v>23</v>
      </c>
      <c r="I6" s="2">
        <v>-27.470500000000001</v>
      </c>
      <c r="J6" s="2">
        <v>153.02600000000001</v>
      </c>
      <c r="K6" s="2">
        <v>43</v>
      </c>
      <c r="L6" s="2">
        <v>120</v>
      </c>
      <c r="M6" s="2">
        <f>K6/L6</f>
        <v>0.35833333333333334</v>
      </c>
      <c r="N6" s="2" t="s">
        <v>33</v>
      </c>
      <c r="O6" s="2" t="s">
        <v>57</v>
      </c>
      <c r="P6" s="2" t="s">
        <v>49</v>
      </c>
      <c r="Q6" s="2" t="s">
        <v>79</v>
      </c>
      <c r="R6" s="2">
        <v>1148.8</v>
      </c>
      <c r="S6" s="2">
        <v>25.5</v>
      </c>
      <c r="T6" s="2">
        <v>15.7</v>
      </c>
      <c r="U6" s="2" t="s">
        <v>177</v>
      </c>
      <c r="V6" s="2">
        <v>4000</v>
      </c>
      <c r="W6" s="2">
        <v>272.27499999999998</v>
      </c>
    </row>
    <row r="7" spans="1:23" ht="12.75" x14ac:dyDescent="0.2">
      <c r="A7" s="2">
        <v>5</v>
      </c>
      <c r="B7" s="2">
        <v>6</v>
      </c>
      <c r="C7" s="2" t="s">
        <v>34</v>
      </c>
      <c r="D7" s="2" t="s">
        <v>35</v>
      </c>
      <c r="E7" s="2">
        <v>1972</v>
      </c>
      <c r="F7" s="2">
        <v>1972</v>
      </c>
      <c r="G7" s="2" t="s">
        <v>36</v>
      </c>
      <c r="H7" s="2" t="s">
        <v>23</v>
      </c>
      <c r="I7" s="2">
        <v>-19.259</v>
      </c>
      <c r="J7" s="2">
        <v>146.8169</v>
      </c>
      <c r="K7" s="2">
        <v>34</v>
      </c>
      <c r="L7" s="2">
        <v>34</v>
      </c>
      <c r="M7" s="2">
        <f>K7/L7</f>
        <v>1</v>
      </c>
      <c r="N7" s="2" t="s">
        <v>33</v>
      </c>
      <c r="O7" s="2" t="s">
        <v>37</v>
      </c>
      <c r="P7" s="2" t="s">
        <v>49</v>
      </c>
      <c r="Q7" s="2" t="s">
        <v>115</v>
      </c>
      <c r="R7" s="2">
        <v>1136</v>
      </c>
      <c r="S7" s="2">
        <v>29</v>
      </c>
      <c r="T7" s="2">
        <v>19.899999999999999</v>
      </c>
      <c r="U7" s="2" t="s">
        <v>178</v>
      </c>
      <c r="V7" s="2">
        <v>4810</v>
      </c>
      <c r="W7" s="2">
        <v>364.07</v>
      </c>
    </row>
    <row r="8" spans="1:23" ht="12.75" x14ac:dyDescent="0.2">
      <c r="A8" s="2">
        <v>5</v>
      </c>
      <c r="B8" s="2">
        <v>7</v>
      </c>
      <c r="C8" s="2" t="s">
        <v>34</v>
      </c>
      <c r="D8" s="2" t="s">
        <v>35</v>
      </c>
      <c r="E8" s="2">
        <v>1972</v>
      </c>
      <c r="F8" s="2">
        <v>1972</v>
      </c>
      <c r="G8" s="2" t="s">
        <v>36</v>
      </c>
      <c r="H8" s="2" t="s">
        <v>23</v>
      </c>
      <c r="I8" s="2">
        <v>-19.259</v>
      </c>
      <c r="J8" s="2">
        <v>146.8169</v>
      </c>
      <c r="K8" s="2">
        <v>0</v>
      </c>
      <c r="L8" s="2">
        <v>13</v>
      </c>
      <c r="M8" s="2">
        <f>K8/L8</f>
        <v>0</v>
      </c>
      <c r="N8" s="2" t="s">
        <v>33</v>
      </c>
      <c r="O8" s="2" t="s">
        <v>37</v>
      </c>
      <c r="P8" s="2" t="s">
        <v>49</v>
      </c>
      <c r="Q8" s="2" t="s">
        <v>115</v>
      </c>
      <c r="R8" s="2">
        <v>1136</v>
      </c>
      <c r="S8" s="2">
        <v>29</v>
      </c>
      <c r="T8" s="2">
        <v>19.899999999999999</v>
      </c>
      <c r="U8" s="2" t="s">
        <v>178</v>
      </c>
      <c r="V8" s="2">
        <v>4810</v>
      </c>
      <c r="W8" s="2">
        <v>364.07</v>
      </c>
    </row>
    <row r="9" spans="1:23" ht="12.75" x14ac:dyDescent="0.2">
      <c r="A9" s="2">
        <v>5</v>
      </c>
      <c r="B9" s="2">
        <v>8</v>
      </c>
      <c r="C9" s="2" t="s">
        <v>34</v>
      </c>
      <c r="D9" s="2" t="s">
        <v>35</v>
      </c>
      <c r="E9" s="2">
        <v>1972</v>
      </c>
      <c r="F9" s="2">
        <v>1972</v>
      </c>
      <c r="G9" s="2" t="s">
        <v>36</v>
      </c>
      <c r="H9" s="2" t="s">
        <v>23</v>
      </c>
      <c r="I9" s="2">
        <v>-19.259</v>
      </c>
      <c r="J9" s="2">
        <v>146.8169</v>
      </c>
      <c r="K9" s="2">
        <v>19</v>
      </c>
      <c r="L9" s="2">
        <v>28</v>
      </c>
      <c r="M9" s="2">
        <f>K9/L9</f>
        <v>0.6785714285714286</v>
      </c>
      <c r="N9" s="2" t="s">
        <v>33</v>
      </c>
      <c r="O9" s="2" t="s">
        <v>37</v>
      </c>
      <c r="P9" s="2" t="s">
        <v>49</v>
      </c>
      <c r="Q9" s="2" t="s">
        <v>115</v>
      </c>
      <c r="R9" s="2">
        <v>1136</v>
      </c>
      <c r="S9" s="2">
        <v>29</v>
      </c>
      <c r="T9" s="2">
        <v>19.899999999999999</v>
      </c>
      <c r="U9" s="2" t="s">
        <v>177</v>
      </c>
      <c r="V9" s="2">
        <v>4810</v>
      </c>
      <c r="W9" s="2">
        <v>364.07</v>
      </c>
    </row>
    <row r="10" spans="1:23" ht="12.75" x14ac:dyDescent="0.2">
      <c r="A10" s="2">
        <v>6</v>
      </c>
      <c r="B10" s="2">
        <v>9</v>
      </c>
      <c r="C10" s="2" t="s">
        <v>39</v>
      </c>
      <c r="D10" s="2" t="s">
        <v>40</v>
      </c>
      <c r="E10" s="2">
        <v>2012</v>
      </c>
      <c r="F10" s="2">
        <v>2012</v>
      </c>
      <c r="G10" s="2" t="s">
        <v>41</v>
      </c>
      <c r="H10" s="2" t="s">
        <v>42</v>
      </c>
      <c r="I10" s="2">
        <v>-18.6844</v>
      </c>
      <c r="J10" s="2">
        <v>121.7778</v>
      </c>
      <c r="K10" s="2">
        <v>0</v>
      </c>
      <c r="L10" s="2">
        <v>5</v>
      </c>
      <c r="M10" s="2">
        <f>K10/L10</f>
        <v>0</v>
      </c>
      <c r="N10" s="2" t="s">
        <v>43</v>
      </c>
      <c r="O10" s="2" t="s">
        <v>25</v>
      </c>
      <c r="P10" s="2" t="s">
        <v>105</v>
      </c>
      <c r="Q10" s="2" t="s">
        <v>115</v>
      </c>
      <c r="R10" s="2">
        <v>368.3</v>
      </c>
      <c r="S10" s="2">
        <v>34</v>
      </c>
      <c r="T10" s="2">
        <v>22.1</v>
      </c>
      <c r="U10" s="2" t="s">
        <v>178</v>
      </c>
      <c r="V10" s="2">
        <v>6725</v>
      </c>
      <c r="W10" s="2">
        <v>365.2</v>
      </c>
    </row>
    <row r="11" spans="1:23" ht="12.75" x14ac:dyDescent="0.2">
      <c r="A11" s="2">
        <v>6</v>
      </c>
      <c r="B11" s="2">
        <v>10</v>
      </c>
      <c r="C11" s="2" t="s">
        <v>39</v>
      </c>
      <c r="D11" s="2" t="s">
        <v>40</v>
      </c>
      <c r="E11" s="2">
        <v>2012</v>
      </c>
      <c r="F11" s="2">
        <v>2012</v>
      </c>
      <c r="G11" s="2" t="s">
        <v>44</v>
      </c>
      <c r="H11" s="2" t="s">
        <v>45</v>
      </c>
      <c r="I11" s="2">
        <v>-29.114999999999998</v>
      </c>
      <c r="J11" s="2">
        <v>147.4511</v>
      </c>
      <c r="K11" s="2">
        <v>0</v>
      </c>
      <c r="L11" s="2">
        <v>1</v>
      </c>
      <c r="M11" s="2">
        <f>K11/L11</f>
        <v>0</v>
      </c>
      <c r="N11" s="2" t="s">
        <v>43</v>
      </c>
      <c r="O11" s="2" t="s">
        <v>25</v>
      </c>
      <c r="P11" s="2" t="s">
        <v>38</v>
      </c>
      <c r="Q11" s="2" t="s">
        <v>70</v>
      </c>
      <c r="R11" s="2">
        <v>416.7</v>
      </c>
      <c r="S11" s="2">
        <v>27.6</v>
      </c>
      <c r="T11" s="2">
        <v>13.5</v>
      </c>
      <c r="U11" s="2" t="s">
        <v>178</v>
      </c>
      <c r="V11" s="2">
        <v>2838</v>
      </c>
      <c r="W11" s="2">
        <v>244.03550724637699</v>
      </c>
    </row>
    <row r="12" spans="1:23" ht="12.75" x14ac:dyDescent="0.2">
      <c r="A12" s="2">
        <v>6</v>
      </c>
      <c r="B12" s="2">
        <v>11</v>
      </c>
      <c r="C12" s="2" t="s">
        <v>39</v>
      </c>
      <c r="D12" s="2" t="s">
        <v>40</v>
      </c>
      <c r="E12" s="2">
        <v>2012</v>
      </c>
      <c r="F12" s="2">
        <v>2012</v>
      </c>
      <c r="G12" s="2" t="s">
        <v>46</v>
      </c>
      <c r="H12" s="2" t="s">
        <v>47</v>
      </c>
      <c r="I12" s="2">
        <v>-22.080200000000001</v>
      </c>
      <c r="J12" s="2">
        <v>133.245</v>
      </c>
      <c r="K12" s="2">
        <v>0</v>
      </c>
      <c r="L12" s="2">
        <v>1</v>
      </c>
      <c r="M12" s="2">
        <f>K12/L12</f>
        <v>0</v>
      </c>
      <c r="N12" s="2" t="s">
        <v>43</v>
      </c>
      <c r="O12" s="2" t="s">
        <v>25</v>
      </c>
      <c r="P12" s="2" t="s">
        <v>38</v>
      </c>
      <c r="Q12" s="2" t="s">
        <v>70</v>
      </c>
      <c r="R12" s="2">
        <v>1136</v>
      </c>
      <c r="S12" s="2">
        <v>29</v>
      </c>
      <c r="T12" s="2">
        <v>19.899999999999999</v>
      </c>
      <c r="U12" s="2" t="s">
        <v>178</v>
      </c>
      <c r="V12" s="2">
        <v>872</v>
      </c>
      <c r="W12" s="2">
        <v>299.514590798337</v>
      </c>
    </row>
    <row r="13" spans="1:23" ht="12.75" x14ac:dyDescent="0.2">
      <c r="A13" s="2">
        <v>6</v>
      </c>
      <c r="B13" s="2">
        <v>12</v>
      </c>
      <c r="C13" s="2" t="s">
        <v>39</v>
      </c>
      <c r="D13" s="2" t="s">
        <v>40</v>
      </c>
      <c r="E13" s="2">
        <v>2012</v>
      </c>
      <c r="F13" s="2">
        <v>2012</v>
      </c>
      <c r="G13" s="2" t="s">
        <v>41</v>
      </c>
      <c r="H13" s="2" t="s">
        <v>42</v>
      </c>
      <c r="I13" s="2">
        <v>-18.6844</v>
      </c>
      <c r="J13" s="2">
        <v>121.7778</v>
      </c>
      <c r="K13" s="2">
        <v>0</v>
      </c>
      <c r="L13" s="2">
        <v>1</v>
      </c>
      <c r="M13" s="2">
        <f>K13/L13</f>
        <v>0</v>
      </c>
      <c r="N13" s="2" t="s">
        <v>43</v>
      </c>
      <c r="O13" s="2" t="s">
        <v>25</v>
      </c>
      <c r="P13" s="2" t="s">
        <v>105</v>
      </c>
      <c r="Q13" s="2" t="s">
        <v>115</v>
      </c>
      <c r="R13" s="2">
        <v>368.3</v>
      </c>
      <c r="S13" s="2">
        <v>34</v>
      </c>
      <c r="T13" s="2">
        <v>22.1</v>
      </c>
      <c r="U13" s="2" t="s">
        <v>178</v>
      </c>
      <c r="V13" s="2">
        <v>6725</v>
      </c>
      <c r="W13" s="2">
        <v>365.2</v>
      </c>
    </row>
    <row r="14" spans="1:23" ht="12.75" x14ac:dyDescent="0.2">
      <c r="A14" s="2">
        <v>6</v>
      </c>
      <c r="B14" s="2">
        <v>13</v>
      </c>
      <c r="C14" s="2" t="s">
        <v>39</v>
      </c>
      <c r="D14" s="2" t="s">
        <v>40</v>
      </c>
      <c r="E14" s="2">
        <v>2012</v>
      </c>
      <c r="F14" s="2">
        <v>2012</v>
      </c>
      <c r="G14" s="2" t="s">
        <v>46</v>
      </c>
      <c r="H14" s="2" t="s">
        <v>47</v>
      </c>
      <c r="I14" s="2">
        <v>-22.080200000000001</v>
      </c>
      <c r="J14" s="2">
        <v>133.245</v>
      </c>
      <c r="K14" s="2">
        <v>0</v>
      </c>
      <c r="L14" s="2">
        <v>5</v>
      </c>
      <c r="M14" s="2">
        <f>K14/L14</f>
        <v>0</v>
      </c>
      <c r="N14" s="2" t="s">
        <v>43</v>
      </c>
      <c r="O14" s="2" t="s">
        <v>25</v>
      </c>
      <c r="P14" s="2" t="s">
        <v>38</v>
      </c>
      <c r="Q14" s="2" t="s">
        <v>70</v>
      </c>
      <c r="R14" s="2">
        <v>1136</v>
      </c>
      <c r="S14" s="2">
        <v>29</v>
      </c>
      <c r="T14" s="2">
        <v>19.899999999999999</v>
      </c>
      <c r="U14" s="2" t="s">
        <v>178</v>
      </c>
      <c r="V14" s="2">
        <v>872</v>
      </c>
      <c r="W14" s="2">
        <v>299.514590798337</v>
      </c>
    </row>
    <row r="15" spans="1:23" ht="12.75" x14ac:dyDescent="0.2">
      <c r="A15" s="2">
        <v>6</v>
      </c>
      <c r="B15" s="2">
        <v>14</v>
      </c>
      <c r="C15" s="2" t="s">
        <v>39</v>
      </c>
      <c r="D15" s="2" t="s">
        <v>40</v>
      </c>
      <c r="E15" s="2">
        <v>2012</v>
      </c>
      <c r="F15" s="2">
        <v>2012</v>
      </c>
      <c r="G15" s="2" t="s">
        <v>50</v>
      </c>
      <c r="H15" s="2" t="s">
        <v>47</v>
      </c>
      <c r="I15" s="2">
        <v>-11.696899999999999</v>
      </c>
      <c r="J15" s="2">
        <v>130.87790000000001</v>
      </c>
      <c r="K15" s="2">
        <v>0</v>
      </c>
      <c r="L15" s="2">
        <v>1</v>
      </c>
      <c r="M15" s="2">
        <f>K15/L15</f>
        <v>0</v>
      </c>
      <c r="N15" s="2" t="s">
        <v>43</v>
      </c>
      <c r="O15" s="2" t="s">
        <v>25</v>
      </c>
      <c r="P15" s="2" t="s">
        <v>169</v>
      </c>
      <c r="Q15" s="2" t="s">
        <v>115</v>
      </c>
      <c r="R15" s="2">
        <v>1595.7</v>
      </c>
      <c r="S15" s="2">
        <v>31.9</v>
      </c>
      <c r="T15" s="2">
        <v>22.6</v>
      </c>
      <c r="U15" s="2" t="s">
        <v>178</v>
      </c>
      <c r="V15" s="2">
        <v>822</v>
      </c>
      <c r="W15" s="2">
        <v>365.2</v>
      </c>
    </row>
    <row r="16" spans="1:23" ht="12.75" x14ac:dyDescent="0.2">
      <c r="A16" s="2">
        <v>6</v>
      </c>
      <c r="B16" s="2">
        <v>15</v>
      </c>
      <c r="C16" s="2" t="s">
        <v>39</v>
      </c>
      <c r="D16" s="2" t="s">
        <v>40</v>
      </c>
      <c r="E16" s="2">
        <v>2012</v>
      </c>
      <c r="F16" s="2">
        <v>2012</v>
      </c>
      <c r="G16" s="2" t="s">
        <v>41</v>
      </c>
      <c r="H16" s="2" t="s">
        <v>42</v>
      </c>
      <c r="I16" s="2">
        <v>-18.6844</v>
      </c>
      <c r="J16" s="2">
        <v>121.7778</v>
      </c>
      <c r="K16" s="2">
        <v>0</v>
      </c>
      <c r="L16" s="2">
        <v>3</v>
      </c>
      <c r="M16" s="2">
        <f>K16/L16</f>
        <v>0</v>
      </c>
      <c r="N16" s="2" t="s">
        <v>43</v>
      </c>
      <c r="O16" s="2" t="s">
        <v>25</v>
      </c>
      <c r="P16" s="2" t="s">
        <v>105</v>
      </c>
      <c r="Q16" s="2" t="s">
        <v>115</v>
      </c>
      <c r="R16" s="2">
        <v>368.3</v>
      </c>
      <c r="S16" s="2">
        <v>34</v>
      </c>
      <c r="T16" s="2">
        <v>22.1</v>
      </c>
      <c r="U16" s="2" t="s">
        <v>177</v>
      </c>
      <c r="V16" s="2">
        <v>6725</v>
      </c>
      <c r="W16" s="2">
        <v>365.2</v>
      </c>
    </row>
    <row r="17" spans="1:23" ht="12.75" x14ac:dyDescent="0.2">
      <c r="A17" s="2">
        <v>6</v>
      </c>
      <c r="B17" s="2">
        <v>16</v>
      </c>
      <c r="C17" s="2" t="s">
        <v>39</v>
      </c>
      <c r="D17" s="2" t="s">
        <v>40</v>
      </c>
      <c r="E17" s="2">
        <v>2012</v>
      </c>
      <c r="F17" s="2">
        <v>2012</v>
      </c>
      <c r="G17" s="2" t="s">
        <v>44</v>
      </c>
      <c r="H17" s="2" t="s">
        <v>45</v>
      </c>
      <c r="I17" s="2">
        <v>-29.114999999999998</v>
      </c>
      <c r="J17" s="2">
        <v>147.4511</v>
      </c>
      <c r="K17" s="2">
        <v>0</v>
      </c>
      <c r="L17" s="2">
        <v>4</v>
      </c>
      <c r="M17" s="2">
        <f>K17/L17</f>
        <v>0</v>
      </c>
      <c r="N17" s="2" t="s">
        <v>43</v>
      </c>
      <c r="O17" s="2" t="s">
        <v>25</v>
      </c>
      <c r="P17" s="2" t="s">
        <v>38</v>
      </c>
      <c r="Q17" s="2" t="s">
        <v>70</v>
      </c>
      <c r="R17" s="2">
        <v>416.7</v>
      </c>
      <c r="S17" s="2">
        <v>27.6</v>
      </c>
      <c r="T17" s="2">
        <v>13.5</v>
      </c>
      <c r="U17" s="2" t="s">
        <v>177</v>
      </c>
      <c r="V17" s="2">
        <v>2838</v>
      </c>
      <c r="W17" s="2">
        <v>244.03550724637699</v>
      </c>
    </row>
    <row r="18" spans="1:23" ht="12.75" x14ac:dyDescent="0.2">
      <c r="A18" s="2">
        <v>6</v>
      </c>
      <c r="B18" s="2">
        <v>17</v>
      </c>
      <c r="C18" s="2" t="s">
        <v>39</v>
      </c>
      <c r="D18" s="2" t="s">
        <v>40</v>
      </c>
      <c r="E18" s="2">
        <v>2012</v>
      </c>
      <c r="F18" s="2">
        <v>2012</v>
      </c>
      <c r="G18" s="2" t="s">
        <v>46</v>
      </c>
      <c r="H18" s="2" t="s">
        <v>47</v>
      </c>
      <c r="I18" s="2">
        <v>-22.080200000000001</v>
      </c>
      <c r="J18" s="2">
        <v>133.245</v>
      </c>
      <c r="K18" s="2">
        <v>2</v>
      </c>
      <c r="L18" s="2">
        <v>16</v>
      </c>
      <c r="M18" s="2">
        <f>K18/L18</f>
        <v>0.125</v>
      </c>
      <c r="N18" s="2" t="s">
        <v>43</v>
      </c>
      <c r="O18" s="2" t="s">
        <v>25</v>
      </c>
      <c r="P18" s="2" t="s">
        <v>38</v>
      </c>
      <c r="Q18" s="2" t="s">
        <v>70</v>
      </c>
      <c r="R18" s="2">
        <v>1136</v>
      </c>
      <c r="S18" s="2">
        <v>29</v>
      </c>
      <c r="T18" s="2">
        <v>19.899999999999999</v>
      </c>
      <c r="U18" s="2" t="s">
        <v>177</v>
      </c>
      <c r="V18" s="2">
        <v>872</v>
      </c>
      <c r="W18" s="2">
        <v>299.514590798337</v>
      </c>
    </row>
    <row r="19" spans="1:23" ht="12.75" x14ac:dyDescent="0.2">
      <c r="A19" s="2">
        <v>6</v>
      </c>
      <c r="B19" s="2">
        <v>18</v>
      </c>
      <c r="C19" s="2" t="s">
        <v>39</v>
      </c>
      <c r="D19" s="2" t="s">
        <v>40</v>
      </c>
      <c r="E19" s="2">
        <v>2012</v>
      </c>
      <c r="F19" s="2">
        <v>2012</v>
      </c>
      <c r="G19" s="2" t="s">
        <v>50</v>
      </c>
      <c r="H19" s="2" t="s">
        <v>47</v>
      </c>
      <c r="I19" s="2">
        <v>-11.696899999999999</v>
      </c>
      <c r="J19" s="2">
        <v>130.87790000000001</v>
      </c>
      <c r="K19" s="2">
        <v>0</v>
      </c>
      <c r="L19" s="2">
        <v>2</v>
      </c>
      <c r="M19" s="2">
        <f>K19/L19</f>
        <v>0</v>
      </c>
      <c r="N19" s="2" t="s">
        <v>43</v>
      </c>
      <c r="O19" s="2" t="s">
        <v>25</v>
      </c>
      <c r="P19" s="2" t="s">
        <v>169</v>
      </c>
      <c r="Q19" s="2" t="s">
        <v>115</v>
      </c>
      <c r="R19" s="2">
        <v>1595.7</v>
      </c>
      <c r="S19" s="2">
        <v>31.9</v>
      </c>
      <c r="T19" s="2">
        <v>22.6</v>
      </c>
      <c r="U19" s="2" t="s">
        <v>177</v>
      </c>
      <c r="V19" s="2">
        <v>822</v>
      </c>
      <c r="W19" s="2">
        <v>365.2</v>
      </c>
    </row>
    <row r="20" spans="1:23" ht="12.75" x14ac:dyDescent="0.2">
      <c r="A20" s="2">
        <v>7</v>
      </c>
      <c r="B20" s="2">
        <v>19</v>
      </c>
      <c r="C20" s="2" t="s">
        <v>51</v>
      </c>
      <c r="D20" s="2" t="s">
        <v>52</v>
      </c>
      <c r="E20" s="2">
        <v>2016</v>
      </c>
      <c r="F20" s="2">
        <v>2016</v>
      </c>
      <c r="G20" s="2" t="s">
        <v>53</v>
      </c>
      <c r="H20" s="2" t="s">
        <v>23</v>
      </c>
      <c r="I20" s="2">
        <v>-24.42</v>
      </c>
      <c r="J20" s="2">
        <v>153.15</v>
      </c>
      <c r="K20" s="2">
        <v>10</v>
      </c>
      <c r="L20" s="2">
        <v>149</v>
      </c>
      <c r="M20" s="2">
        <f>K20/L20</f>
        <v>6.7114093959731544E-2</v>
      </c>
      <c r="N20" s="2" t="s">
        <v>24</v>
      </c>
      <c r="O20" s="2" t="s">
        <v>25</v>
      </c>
      <c r="P20" s="2" t="s">
        <v>49</v>
      </c>
      <c r="Q20" s="2" t="s">
        <v>79</v>
      </c>
      <c r="R20" s="2">
        <v>1267.4000000000001</v>
      </c>
      <c r="S20" s="2">
        <v>25.9</v>
      </c>
      <c r="T20" s="2">
        <v>18.899999999999999</v>
      </c>
      <c r="U20" s="2" t="s">
        <v>177</v>
      </c>
      <c r="V20" s="2">
        <v>4581</v>
      </c>
      <c r="W20" s="2">
        <v>311.22903225806499</v>
      </c>
    </row>
    <row r="21" spans="1:23" ht="12.75" x14ac:dyDescent="0.2">
      <c r="A21" s="2">
        <v>8</v>
      </c>
      <c r="B21" s="2">
        <v>20</v>
      </c>
      <c r="C21" s="2" t="s">
        <v>54</v>
      </c>
      <c r="D21" s="2" t="s">
        <v>55</v>
      </c>
      <c r="E21" s="2">
        <v>1996</v>
      </c>
      <c r="F21" s="2">
        <v>1996</v>
      </c>
      <c r="G21" s="2" t="s">
        <v>56</v>
      </c>
      <c r="H21" s="2" t="s">
        <v>45</v>
      </c>
      <c r="I21" s="2">
        <v>-33.8688</v>
      </c>
      <c r="J21" s="2">
        <v>151.20930000000001</v>
      </c>
      <c r="K21" s="2">
        <v>39</v>
      </c>
      <c r="L21" s="2">
        <v>302</v>
      </c>
      <c r="M21" s="2">
        <f>K21/L21</f>
        <v>0.12913907284768211</v>
      </c>
      <c r="N21" s="2" t="s">
        <v>191</v>
      </c>
      <c r="O21" s="2" t="s">
        <v>57</v>
      </c>
      <c r="P21" s="2" t="s">
        <v>49</v>
      </c>
      <c r="Q21" s="2" t="s">
        <v>27</v>
      </c>
      <c r="R21" s="2">
        <v>1213.4000000000001</v>
      </c>
      <c r="S21" s="2">
        <v>21.8</v>
      </c>
      <c r="T21" s="2">
        <v>13.8</v>
      </c>
      <c r="U21" s="2" t="s">
        <v>177</v>
      </c>
      <c r="V21" s="2">
        <v>2000</v>
      </c>
      <c r="W21" s="2">
        <v>211.75</v>
      </c>
    </row>
    <row r="22" spans="1:23" ht="12.75" x14ac:dyDescent="0.2">
      <c r="A22" s="2">
        <v>8</v>
      </c>
      <c r="B22" s="2">
        <v>21</v>
      </c>
      <c r="C22" s="2" t="s">
        <v>54</v>
      </c>
      <c r="D22" s="2" t="s">
        <v>55</v>
      </c>
      <c r="E22" s="2">
        <v>1996</v>
      </c>
      <c r="F22" s="2">
        <v>1996</v>
      </c>
      <c r="G22" s="2" t="s">
        <v>56</v>
      </c>
      <c r="H22" s="2" t="s">
        <v>45</v>
      </c>
      <c r="I22" s="2">
        <v>-33.8688</v>
      </c>
      <c r="J22" s="2">
        <v>151.20930000000001</v>
      </c>
      <c r="K22" s="2">
        <v>15</v>
      </c>
      <c r="L22" s="2">
        <v>100</v>
      </c>
      <c r="M22" s="2">
        <f>K22/L22</f>
        <v>0.15</v>
      </c>
      <c r="N22" s="4" t="s">
        <v>24</v>
      </c>
      <c r="O22" s="2" t="s">
        <v>25</v>
      </c>
      <c r="P22" s="2" t="s">
        <v>49</v>
      </c>
      <c r="Q22" s="2" t="s">
        <v>27</v>
      </c>
      <c r="R22" s="2">
        <v>1213.4000000000001</v>
      </c>
      <c r="S22" s="2">
        <v>21.8</v>
      </c>
      <c r="T22" s="2">
        <v>13.8</v>
      </c>
      <c r="U22" s="2" t="s">
        <v>177</v>
      </c>
      <c r="V22" s="2">
        <v>2000</v>
      </c>
      <c r="W22" s="2">
        <v>211.75</v>
      </c>
    </row>
    <row r="23" spans="1:23" ht="12.75" x14ac:dyDescent="0.2">
      <c r="A23" s="2">
        <v>9</v>
      </c>
      <c r="B23" s="2">
        <v>22</v>
      </c>
      <c r="C23" s="2" t="s">
        <v>58</v>
      </c>
      <c r="D23" s="2" t="s">
        <v>59</v>
      </c>
      <c r="E23" s="2">
        <v>1982</v>
      </c>
      <c r="F23" s="2">
        <v>1978</v>
      </c>
      <c r="G23" s="2" t="s">
        <v>60</v>
      </c>
      <c r="H23" s="2" t="s">
        <v>61</v>
      </c>
      <c r="I23" s="2">
        <v>-36.364899999999999</v>
      </c>
      <c r="J23" s="2">
        <v>146.31489999999999</v>
      </c>
      <c r="K23" s="2">
        <v>17</v>
      </c>
      <c r="L23" s="2">
        <v>475</v>
      </c>
      <c r="M23" s="2">
        <f>K23/L23</f>
        <v>3.5789473684210524E-2</v>
      </c>
      <c r="N23" s="2" t="s">
        <v>24</v>
      </c>
      <c r="O23" s="2" t="s">
        <v>25</v>
      </c>
      <c r="P23" s="2" t="s">
        <v>38</v>
      </c>
      <c r="Q23" s="2" t="s">
        <v>27</v>
      </c>
      <c r="R23" s="2">
        <v>604.79999999999995</v>
      </c>
      <c r="S23" s="2">
        <v>22.6</v>
      </c>
      <c r="T23" s="2">
        <v>7.6</v>
      </c>
      <c r="U23" s="2" t="s">
        <v>177</v>
      </c>
      <c r="V23" s="2">
        <v>3630</v>
      </c>
      <c r="W23" s="2">
        <v>157.18</v>
      </c>
    </row>
    <row r="24" spans="1:23" ht="12.75" x14ac:dyDescent="0.2">
      <c r="A24" s="2">
        <v>9</v>
      </c>
      <c r="B24" s="2">
        <v>23</v>
      </c>
      <c r="C24" s="2" t="s">
        <v>58</v>
      </c>
      <c r="D24" s="2" t="s">
        <v>59</v>
      </c>
      <c r="E24" s="2">
        <v>1982</v>
      </c>
      <c r="F24" s="2">
        <v>1978</v>
      </c>
      <c r="G24" s="2" t="s">
        <v>62</v>
      </c>
      <c r="H24" s="2" t="s">
        <v>61</v>
      </c>
      <c r="I24" s="2">
        <v>-36.382100000000001</v>
      </c>
      <c r="J24" s="2">
        <v>145.40719999999999</v>
      </c>
      <c r="K24" s="2">
        <v>0</v>
      </c>
      <c r="L24" s="2">
        <v>177</v>
      </c>
      <c r="M24" s="2">
        <f>K24/L24</f>
        <v>0</v>
      </c>
      <c r="N24" s="2" t="s">
        <v>24</v>
      </c>
      <c r="O24" s="2" t="s">
        <v>25</v>
      </c>
      <c r="P24" s="2" t="s">
        <v>26</v>
      </c>
      <c r="Q24" s="2" t="s">
        <v>27</v>
      </c>
      <c r="R24" s="2">
        <v>436.7</v>
      </c>
      <c r="S24" s="2">
        <v>22.4</v>
      </c>
      <c r="T24" s="2">
        <v>8.6999999999999993</v>
      </c>
      <c r="U24" s="2" t="s">
        <v>178</v>
      </c>
      <c r="V24" s="2">
        <v>3630</v>
      </c>
      <c r="W24" s="2">
        <v>157.18</v>
      </c>
    </row>
    <row r="25" spans="1:23" ht="12.75" x14ac:dyDescent="0.2">
      <c r="A25" s="2">
        <v>9</v>
      </c>
      <c r="B25" s="2">
        <v>24</v>
      </c>
      <c r="C25" s="2" t="s">
        <v>58</v>
      </c>
      <c r="D25" s="2" t="s">
        <v>59</v>
      </c>
      <c r="E25" s="2">
        <v>1982</v>
      </c>
      <c r="F25" s="2">
        <v>1978</v>
      </c>
      <c r="G25" s="2" t="s">
        <v>62</v>
      </c>
      <c r="H25" s="2" t="s">
        <v>61</v>
      </c>
      <c r="I25" s="2">
        <v>-36.382100000000001</v>
      </c>
      <c r="J25" s="2">
        <v>145.40719999999999</v>
      </c>
      <c r="K25" s="2">
        <v>6</v>
      </c>
      <c r="L25" s="2">
        <v>18</v>
      </c>
      <c r="M25" s="2">
        <f>K25/L25</f>
        <v>0.33333333333333331</v>
      </c>
      <c r="N25" s="2" t="s">
        <v>188</v>
      </c>
      <c r="O25" s="2" t="s">
        <v>57</v>
      </c>
      <c r="P25" s="2" t="s">
        <v>26</v>
      </c>
      <c r="Q25" s="2" t="s">
        <v>27</v>
      </c>
      <c r="R25" s="2">
        <v>436.7</v>
      </c>
      <c r="S25" s="2">
        <v>22.4</v>
      </c>
      <c r="T25" s="2">
        <v>8.6999999999999993</v>
      </c>
      <c r="U25" s="2" t="s">
        <v>178</v>
      </c>
      <c r="V25" s="2">
        <v>3630</v>
      </c>
      <c r="W25" s="2">
        <v>157.18</v>
      </c>
    </row>
    <row r="26" spans="1:23" ht="12.75" x14ac:dyDescent="0.2">
      <c r="A26" s="2">
        <v>10</v>
      </c>
      <c r="B26" s="2">
        <v>25</v>
      </c>
      <c r="C26" s="2" t="s">
        <v>63</v>
      </c>
      <c r="D26" s="2" t="s">
        <v>64</v>
      </c>
      <c r="E26" s="2">
        <v>2003</v>
      </c>
      <c r="F26" s="2">
        <v>2002</v>
      </c>
      <c r="G26" s="2" t="s">
        <v>36</v>
      </c>
      <c r="H26" s="2" t="s">
        <v>23</v>
      </c>
      <c r="I26" s="2">
        <v>-19.259</v>
      </c>
      <c r="J26" s="2">
        <v>146.8169</v>
      </c>
      <c r="K26" s="2">
        <v>2</v>
      </c>
      <c r="L26" s="2">
        <v>6</v>
      </c>
      <c r="M26" s="2">
        <f>K26/L26</f>
        <v>0.33333333333333331</v>
      </c>
      <c r="N26" s="2" t="s">
        <v>65</v>
      </c>
      <c r="O26" s="2" t="s">
        <v>25</v>
      </c>
      <c r="P26" s="2" t="s">
        <v>49</v>
      </c>
      <c r="Q26" s="2" t="s">
        <v>115</v>
      </c>
      <c r="R26" s="2">
        <v>1136</v>
      </c>
      <c r="S26" s="2">
        <v>29</v>
      </c>
      <c r="T26" s="2">
        <v>19.899999999999999</v>
      </c>
      <c r="U26" s="2" t="s">
        <v>178</v>
      </c>
      <c r="V26" s="2">
        <v>4810</v>
      </c>
      <c r="W26" s="2">
        <v>364.07</v>
      </c>
    </row>
    <row r="27" spans="1:23" ht="12.75" x14ac:dyDescent="0.2">
      <c r="A27" s="2">
        <v>10</v>
      </c>
      <c r="B27" s="2">
        <v>26</v>
      </c>
      <c r="C27" s="2" t="s">
        <v>63</v>
      </c>
      <c r="D27" s="2" t="s">
        <v>64</v>
      </c>
      <c r="E27" s="2">
        <v>2003</v>
      </c>
      <c r="F27" s="2">
        <v>2002</v>
      </c>
      <c r="G27" s="2" t="s">
        <v>36</v>
      </c>
      <c r="H27" s="2" t="s">
        <v>23</v>
      </c>
      <c r="I27" s="2">
        <v>-19.259</v>
      </c>
      <c r="J27" s="2">
        <v>146.8169</v>
      </c>
      <c r="K27" s="2">
        <v>13</v>
      </c>
      <c r="L27" s="2">
        <v>14</v>
      </c>
      <c r="M27" s="2">
        <f>K27/L27</f>
        <v>0.9285714285714286</v>
      </c>
      <c r="N27" s="2" t="s">
        <v>65</v>
      </c>
      <c r="O27" s="2" t="s">
        <v>25</v>
      </c>
      <c r="P27" s="2" t="s">
        <v>49</v>
      </c>
      <c r="Q27" s="2" t="s">
        <v>115</v>
      </c>
      <c r="R27" s="2">
        <v>1136</v>
      </c>
      <c r="S27" s="2">
        <v>29</v>
      </c>
      <c r="T27" s="2">
        <v>19.899999999999999</v>
      </c>
      <c r="U27" s="2" t="s">
        <v>178</v>
      </c>
      <c r="V27" s="2">
        <v>4810</v>
      </c>
      <c r="W27" s="2">
        <v>364.07</v>
      </c>
    </row>
    <row r="28" spans="1:23" ht="12.75" x14ac:dyDescent="0.2">
      <c r="A28" s="2">
        <v>11</v>
      </c>
      <c r="B28" s="2">
        <v>27</v>
      </c>
      <c r="C28" s="2" t="s">
        <v>66</v>
      </c>
      <c r="D28" s="2" t="s">
        <v>67</v>
      </c>
      <c r="E28" s="2">
        <v>1969</v>
      </c>
      <c r="F28" s="2">
        <v>1964</v>
      </c>
      <c r="G28" s="2" t="s">
        <v>22</v>
      </c>
      <c r="H28" s="2" t="s">
        <v>23</v>
      </c>
      <c r="I28" s="2">
        <v>-27.470500000000001</v>
      </c>
      <c r="J28" s="2">
        <v>153.02600000000001</v>
      </c>
      <c r="K28" s="2">
        <v>66</v>
      </c>
      <c r="L28" s="2">
        <v>320</v>
      </c>
      <c r="M28" s="2">
        <f>K28/L28</f>
        <v>0.20624999999999999</v>
      </c>
      <c r="N28" s="2" t="s">
        <v>188</v>
      </c>
      <c r="O28" s="2" t="s">
        <v>37</v>
      </c>
      <c r="P28" s="2" t="s">
        <v>49</v>
      </c>
      <c r="Q28" s="2" t="s">
        <v>79</v>
      </c>
      <c r="R28" s="2">
        <v>1148.8</v>
      </c>
      <c r="S28" s="2">
        <v>25.5</v>
      </c>
      <c r="T28" s="2">
        <v>15.7</v>
      </c>
      <c r="U28" s="2" t="s">
        <v>177</v>
      </c>
      <c r="V28" s="2">
        <v>4000</v>
      </c>
      <c r="W28" s="2">
        <v>272.27499999999998</v>
      </c>
    </row>
    <row r="29" spans="1:23" ht="12.75" x14ac:dyDescent="0.2">
      <c r="A29" s="2">
        <v>11</v>
      </c>
      <c r="B29" s="2">
        <v>28</v>
      </c>
      <c r="C29" s="2" t="s">
        <v>66</v>
      </c>
      <c r="D29" s="2" t="s">
        <v>67</v>
      </c>
      <c r="E29" s="2">
        <v>1969</v>
      </c>
      <c r="F29" s="2">
        <v>1965</v>
      </c>
      <c r="G29" s="2" t="s">
        <v>22</v>
      </c>
      <c r="H29" s="2" t="s">
        <v>23</v>
      </c>
      <c r="I29" s="2">
        <v>-27.470500000000001</v>
      </c>
      <c r="J29" s="2">
        <v>153.02600000000001</v>
      </c>
      <c r="K29" s="2">
        <v>114</v>
      </c>
      <c r="L29" s="2">
        <v>441</v>
      </c>
      <c r="M29" s="2">
        <f>K29/L29</f>
        <v>0.25850340136054423</v>
      </c>
      <c r="N29" s="2" t="s">
        <v>188</v>
      </c>
      <c r="O29" s="2" t="s">
        <v>37</v>
      </c>
      <c r="P29" s="2" t="s">
        <v>49</v>
      </c>
      <c r="Q29" s="2" t="s">
        <v>79</v>
      </c>
      <c r="R29" s="2">
        <v>1148.8</v>
      </c>
      <c r="S29" s="2">
        <v>25.5</v>
      </c>
      <c r="T29" s="2">
        <v>15.7</v>
      </c>
      <c r="U29" s="2" t="s">
        <v>177</v>
      </c>
      <c r="V29" s="2">
        <v>4000</v>
      </c>
      <c r="W29" s="2">
        <v>272.27499999999998</v>
      </c>
    </row>
    <row r="30" spans="1:23" ht="12.75" x14ac:dyDescent="0.2">
      <c r="A30" s="2">
        <v>11</v>
      </c>
      <c r="B30" s="2">
        <v>29</v>
      </c>
      <c r="C30" s="2" t="s">
        <v>66</v>
      </c>
      <c r="D30" s="2" t="s">
        <v>67</v>
      </c>
      <c r="E30" s="2">
        <v>1969</v>
      </c>
      <c r="F30" s="2">
        <v>1969</v>
      </c>
      <c r="G30" s="2" t="s">
        <v>36</v>
      </c>
      <c r="H30" s="2" t="s">
        <v>23</v>
      </c>
      <c r="I30" s="2">
        <v>-19.259</v>
      </c>
      <c r="J30" s="2">
        <v>146.8169</v>
      </c>
      <c r="K30" s="2">
        <v>35</v>
      </c>
      <c r="L30" s="2">
        <v>94</v>
      </c>
      <c r="M30" s="2">
        <f>K30/L30</f>
        <v>0.37234042553191488</v>
      </c>
      <c r="N30" s="2" t="s">
        <v>33</v>
      </c>
      <c r="O30" s="2" t="s">
        <v>37</v>
      </c>
      <c r="P30" s="2" t="s">
        <v>49</v>
      </c>
      <c r="Q30" s="2" t="s">
        <v>115</v>
      </c>
      <c r="R30" s="2">
        <v>1136</v>
      </c>
      <c r="S30" s="2">
        <v>29</v>
      </c>
      <c r="T30" s="2">
        <v>19.899999999999999</v>
      </c>
      <c r="U30" s="2" t="s">
        <v>180</v>
      </c>
      <c r="V30" s="2">
        <v>4810</v>
      </c>
      <c r="W30" s="2">
        <v>364.07</v>
      </c>
    </row>
    <row r="31" spans="1:23" ht="12.75" x14ac:dyDescent="0.2">
      <c r="A31" s="2">
        <v>11</v>
      </c>
      <c r="B31" s="2">
        <v>30</v>
      </c>
      <c r="C31" s="2" t="s">
        <v>66</v>
      </c>
      <c r="D31" s="2" t="s">
        <v>67</v>
      </c>
      <c r="E31" s="2">
        <v>1969</v>
      </c>
      <c r="F31" s="2">
        <v>1969</v>
      </c>
      <c r="G31" s="2" t="s">
        <v>22</v>
      </c>
      <c r="H31" s="2" t="s">
        <v>23</v>
      </c>
      <c r="I31" s="2">
        <v>-27.470500000000001</v>
      </c>
      <c r="J31" s="2">
        <v>153.02600000000001</v>
      </c>
      <c r="K31" s="2">
        <v>61</v>
      </c>
      <c r="L31" s="2">
        <v>296</v>
      </c>
      <c r="M31" s="2">
        <f>K31/L31</f>
        <v>0.20608108108108109</v>
      </c>
      <c r="N31" s="2" t="s">
        <v>33</v>
      </c>
      <c r="O31" s="2" t="s">
        <v>37</v>
      </c>
      <c r="P31" s="2" t="s">
        <v>49</v>
      </c>
      <c r="Q31" s="2" t="s">
        <v>79</v>
      </c>
      <c r="R31" s="2">
        <v>1148.8</v>
      </c>
      <c r="S31" s="2">
        <v>25.5</v>
      </c>
      <c r="T31" s="2">
        <v>15.7</v>
      </c>
      <c r="U31" s="2" t="s">
        <v>178</v>
      </c>
      <c r="V31" s="2">
        <v>4000</v>
      </c>
      <c r="W31" s="2">
        <v>272.27499999999998</v>
      </c>
    </row>
    <row r="32" spans="1:23" ht="12.75" x14ac:dyDescent="0.2">
      <c r="A32" s="2">
        <v>12</v>
      </c>
      <c r="B32" s="2">
        <v>31</v>
      </c>
      <c r="C32" s="2" t="s">
        <v>68</v>
      </c>
      <c r="D32" s="2" t="s">
        <v>69</v>
      </c>
      <c r="E32" s="2">
        <v>1987</v>
      </c>
      <c r="F32" s="2">
        <v>1987</v>
      </c>
      <c r="G32" s="2" t="s">
        <v>56</v>
      </c>
      <c r="H32" s="2" t="s">
        <v>45</v>
      </c>
      <c r="I32" s="2">
        <v>-33.8688</v>
      </c>
      <c r="J32" s="2">
        <v>151.20930000000001</v>
      </c>
      <c r="K32" s="2">
        <v>34</v>
      </c>
      <c r="L32" s="2">
        <v>100</v>
      </c>
      <c r="M32" s="2">
        <f>K32/L32</f>
        <v>0.34</v>
      </c>
      <c r="N32" s="2" t="s">
        <v>24</v>
      </c>
      <c r="O32" s="2" t="s">
        <v>25</v>
      </c>
      <c r="P32" s="2" t="s">
        <v>49</v>
      </c>
      <c r="Q32" s="2" t="s">
        <v>27</v>
      </c>
      <c r="R32" s="2">
        <v>1213.4000000000001</v>
      </c>
      <c r="S32" s="2">
        <v>21.8</v>
      </c>
      <c r="T32" s="2">
        <v>13.8</v>
      </c>
      <c r="U32" s="2" t="s">
        <v>177</v>
      </c>
      <c r="V32" s="2">
        <v>2000</v>
      </c>
      <c r="W32" s="2">
        <v>211.75</v>
      </c>
    </row>
    <row r="33" spans="1:23" ht="12.75" x14ac:dyDescent="0.2">
      <c r="A33" s="2">
        <v>13</v>
      </c>
      <c r="B33" s="2">
        <v>32</v>
      </c>
      <c r="C33" s="2" t="s">
        <v>71</v>
      </c>
      <c r="D33" s="2" t="s">
        <v>72</v>
      </c>
      <c r="E33" s="2">
        <v>1987</v>
      </c>
      <c r="F33" s="2">
        <v>1987</v>
      </c>
      <c r="G33" s="2" t="s">
        <v>56</v>
      </c>
      <c r="H33" s="2" t="s">
        <v>45</v>
      </c>
      <c r="I33" s="2">
        <v>-33.8688</v>
      </c>
      <c r="J33" s="2">
        <v>151.20930000000001</v>
      </c>
      <c r="K33" s="2">
        <v>24</v>
      </c>
      <c r="L33" s="2">
        <v>100</v>
      </c>
      <c r="M33" s="2">
        <f>K33/L33</f>
        <v>0.24</v>
      </c>
      <c r="N33" s="2" t="s">
        <v>24</v>
      </c>
      <c r="O33" s="2" t="s">
        <v>25</v>
      </c>
      <c r="P33" s="2" t="s">
        <v>49</v>
      </c>
      <c r="Q33" s="2" t="s">
        <v>27</v>
      </c>
      <c r="R33" s="2">
        <v>1213.4000000000001</v>
      </c>
      <c r="S33" s="2">
        <v>21.8</v>
      </c>
      <c r="T33" s="2">
        <v>13.8</v>
      </c>
      <c r="U33" s="2" t="s">
        <v>177</v>
      </c>
      <c r="V33" s="2">
        <v>2000</v>
      </c>
      <c r="W33" s="2">
        <v>211.75</v>
      </c>
    </row>
    <row r="34" spans="1:23" ht="12.75" x14ac:dyDescent="0.2">
      <c r="A34" s="2">
        <v>14</v>
      </c>
      <c r="B34" s="2">
        <v>33</v>
      </c>
      <c r="C34" s="2" t="s">
        <v>73</v>
      </c>
      <c r="D34" s="2" t="s">
        <v>74</v>
      </c>
      <c r="E34" s="2">
        <v>2023</v>
      </c>
      <c r="F34" s="2">
        <v>2018</v>
      </c>
      <c r="G34" s="2" t="s">
        <v>22</v>
      </c>
      <c r="H34" s="2" t="s">
        <v>23</v>
      </c>
      <c r="I34" s="2">
        <v>-27.47</v>
      </c>
      <c r="J34" s="2">
        <v>153.02000000000001</v>
      </c>
      <c r="K34" s="2">
        <v>2</v>
      </c>
      <c r="L34" s="2">
        <v>174</v>
      </c>
      <c r="M34" s="2">
        <f>K34/L34</f>
        <v>1.1494252873563218E-2</v>
      </c>
      <c r="N34" s="2" t="s">
        <v>189</v>
      </c>
      <c r="O34" s="2" t="s">
        <v>37</v>
      </c>
      <c r="P34" s="2" t="s">
        <v>49</v>
      </c>
      <c r="Q34" s="2" t="s">
        <v>79</v>
      </c>
      <c r="R34" s="2">
        <v>1148.8</v>
      </c>
      <c r="S34" s="2">
        <v>25.5</v>
      </c>
      <c r="T34" s="2">
        <v>15.7</v>
      </c>
      <c r="U34" s="2" t="s">
        <v>178</v>
      </c>
      <c r="V34" s="2">
        <v>4000</v>
      </c>
      <c r="W34" s="2">
        <v>272.27499999999998</v>
      </c>
    </row>
    <row r="35" spans="1:23" ht="12.75" x14ac:dyDescent="0.2">
      <c r="A35" s="2">
        <v>14</v>
      </c>
      <c r="B35" s="2">
        <v>34</v>
      </c>
      <c r="C35" s="2" t="s">
        <v>73</v>
      </c>
      <c r="D35" s="2" t="s">
        <v>74</v>
      </c>
      <c r="E35" s="2">
        <v>2023</v>
      </c>
      <c r="F35" s="2">
        <v>2020</v>
      </c>
      <c r="G35" s="2" t="s">
        <v>36</v>
      </c>
      <c r="H35" s="2" t="s">
        <v>23</v>
      </c>
      <c r="I35" s="2">
        <v>-19.149999999999999</v>
      </c>
      <c r="J35" s="2">
        <v>146.81</v>
      </c>
      <c r="K35" s="2">
        <v>54</v>
      </c>
      <c r="L35" s="2">
        <v>209</v>
      </c>
      <c r="M35" s="2">
        <f>K35/L35</f>
        <v>0.25837320574162681</v>
      </c>
      <c r="N35" s="2" t="s">
        <v>189</v>
      </c>
      <c r="O35" s="2" t="s">
        <v>37</v>
      </c>
      <c r="P35" s="2" t="s">
        <v>49</v>
      </c>
      <c r="Q35" s="2" t="s">
        <v>115</v>
      </c>
      <c r="R35" s="2">
        <v>1136</v>
      </c>
      <c r="S35" s="2">
        <v>29</v>
      </c>
      <c r="T35" s="2">
        <v>19.899999999999999</v>
      </c>
      <c r="U35" s="2" t="s">
        <v>178</v>
      </c>
      <c r="V35" s="2">
        <v>4810</v>
      </c>
      <c r="W35" s="2">
        <v>364.07</v>
      </c>
    </row>
    <row r="36" spans="1:23" ht="12.75" x14ac:dyDescent="0.2">
      <c r="A36" s="2">
        <v>15</v>
      </c>
      <c r="B36" s="2">
        <v>35</v>
      </c>
      <c r="C36" s="2" t="s">
        <v>75</v>
      </c>
      <c r="D36" s="2" t="s">
        <v>76</v>
      </c>
      <c r="E36" s="2">
        <v>1992</v>
      </c>
      <c r="F36" s="2">
        <v>1992</v>
      </c>
      <c r="G36" s="2" t="s">
        <v>77</v>
      </c>
      <c r="H36" s="2" t="s">
        <v>78</v>
      </c>
      <c r="I36" s="2">
        <v>-34.9285</v>
      </c>
      <c r="J36" s="2">
        <v>138.60069999999999</v>
      </c>
      <c r="K36" s="2">
        <v>12</v>
      </c>
      <c r="L36" s="2">
        <v>1133</v>
      </c>
      <c r="M36" s="2">
        <f>K36/L36</f>
        <v>1.0591350397175641E-2</v>
      </c>
      <c r="N36" s="2" t="s">
        <v>33</v>
      </c>
      <c r="O36" s="2" t="s">
        <v>37</v>
      </c>
      <c r="P36" s="2" t="s">
        <v>26</v>
      </c>
      <c r="Q36" s="2" t="s">
        <v>27</v>
      </c>
      <c r="R36" s="2">
        <v>526.70000000000005</v>
      </c>
      <c r="S36" s="2">
        <v>21.8</v>
      </c>
      <c r="T36" s="2">
        <v>12</v>
      </c>
      <c r="U36" s="2" t="s">
        <v>178</v>
      </c>
      <c r="V36" s="2">
        <v>5000</v>
      </c>
      <c r="W36" s="2">
        <v>173.3</v>
      </c>
    </row>
    <row r="37" spans="1:23" ht="12.75" x14ac:dyDescent="0.2">
      <c r="A37" s="2">
        <v>15</v>
      </c>
      <c r="B37" s="2">
        <v>36</v>
      </c>
      <c r="C37" s="2" t="s">
        <v>75</v>
      </c>
      <c r="D37" s="2" t="s">
        <v>76</v>
      </c>
      <c r="E37" s="2">
        <v>1992</v>
      </c>
      <c r="F37" s="2">
        <v>1992</v>
      </c>
      <c r="G37" s="2" t="s">
        <v>77</v>
      </c>
      <c r="H37" s="2" t="s">
        <v>78</v>
      </c>
      <c r="I37" s="2">
        <v>-34.9285</v>
      </c>
      <c r="J37" s="2">
        <v>138.60069999999999</v>
      </c>
      <c r="K37" s="2">
        <v>6</v>
      </c>
      <c r="L37" s="2">
        <v>295</v>
      </c>
      <c r="M37" s="2">
        <f>K37/L37</f>
        <v>2.0338983050847456E-2</v>
      </c>
      <c r="N37" s="2" t="s">
        <v>33</v>
      </c>
      <c r="O37" s="2" t="s">
        <v>37</v>
      </c>
      <c r="P37" s="2" t="s">
        <v>26</v>
      </c>
      <c r="Q37" s="2" t="s">
        <v>27</v>
      </c>
      <c r="R37" s="2">
        <v>526.70000000000005</v>
      </c>
      <c r="S37" s="2">
        <v>21.8</v>
      </c>
      <c r="T37" s="2">
        <v>12</v>
      </c>
      <c r="U37" s="2" t="s">
        <v>178</v>
      </c>
      <c r="V37" s="2">
        <v>5000</v>
      </c>
      <c r="W37" s="2">
        <v>173.3</v>
      </c>
    </row>
    <row r="38" spans="1:23" ht="12.75" x14ac:dyDescent="0.2">
      <c r="A38" s="2">
        <v>15</v>
      </c>
      <c r="B38" s="2">
        <v>37</v>
      </c>
      <c r="C38" s="2" t="s">
        <v>75</v>
      </c>
      <c r="D38" s="2" t="s">
        <v>76</v>
      </c>
      <c r="E38" s="2">
        <v>1992</v>
      </c>
      <c r="F38" s="2">
        <v>1992</v>
      </c>
      <c r="G38" s="2" t="s">
        <v>77</v>
      </c>
      <c r="H38" s="2" t="s">
        <v>78</v>
      </c>
      <c r="I38" s="2">
        <v>-34.9285</v>
      </c>
      <c r="J38" s="2">
        <v>138.60069999999999</v>
      </c>
      <c r="K38" s="2">
        <v>1</v>
      </c>
      <c r="L38" s="2">
        <v>230</v>
      </c>
      <c r="M38" s="2">
        <f>K38/L38</f>
        <v>4.3478260869565218E-3</v>
      </c>
      <c r="N38" s="2" t="s">
        <v>24</v>
      </c>
      <c r="O38" s="2" t="s">
        <v>25</v>
      </c>
      <c r="P38" s="2" t="s">
        <v>26</v>
      </c>
      <c r="Q38" s="2" t="s">
        <v>27</v>
      </c>
      <c r="R38" s="2">
        <v>526.70000000000005</v>
      </c>
      <c r="S38" s="2">
        <v>21.8</v>
      </c>
      <c r="T38" s="2">
        <v>12</v>
      </c>
      <c r="U38" s="2" t="s">
        <v>177</v>
      </c>
      <c r="V38" s="2">
        <v>5000</v>
      </c>
      <c r="W38" s="2">
        <v>173.3</v>
      </c>
    </row>
    <row r="39" spans="1:23" ht="12.75" x14ac:dyDescent="0.2">
      <c r="A39" s="2">
        <v>16</v>
      </c>
      <c r="B39" s="2">
        <v>38</v>
      </c>
      <c r="C39" s="2" t="s">
        <v>80</v>
      </c>
      <c r="D39" s="2" t="s">
        <v>81</v>
      </c>
      <c r="E39" s="2">
        <v>1991</v>
      </c>
      <c r="F39" s="2">
        <v>1988</v>
      </c>
      <c r="G39" s="2" t="s">
        <v>82</v>
      </c>
      <c r="H39" s="2" t="s">
        <v>23</v>
      </c>
      <c r="I39" s="2">
        <v>-26.401299999999999</v>
      </c>
      <c r="J39" s="2">
        <v>146.2398</v>
      </c>
      <c r="K39" s="2">
        <v>16</v>
      </c>
      <c r="L39" s="2">
        <v>83</v>
      </c>
      <c r="M39" s="2">
        <f>K39/L39</f>
        <v>0.19277108433734941</v>
      </c>
      <c r="N39" s="2" t="s">
        <v>83</v>
      </c>
      <c r="O39" s="2" t="s">
        <v>25</v>
      </c>
      <c r="P39" s="2" t="s">
        <v>49</v>
      </c>
      <c r="Q39" s="2" t="s">
        <v>70</v>
      </c>
      <c r="R39" s="2">
        <v>487.3</v>
      </c>
      <c r="S39" s="2">
        <v>28.2</v>
      </c>
      <c r="T39" s="2">
        <v>13.7</v>
      </c>
      <c r="U39" s="2" t="s">
        <v>177</v>
      </c>
      <c r="V39" s="2">
        <v>4470</v>
      </c>
      <c r="W39" s="2">
        <v>258.17240829346099</v>
      </c>
    </row>
    <row r="40" spans="1:23" ht="12.75" x14ac:dyDescent="0.2">
      <c r="A40" s="2">
        <v>17</v>
      </c>
      <c r="B40" s="2">
        <v>39</v>
      </c>
      <c r="C40" s="2" t="s">
        <v>84</v>
      </c>
      <c r="D40" s="2" t="s">
        <v>85</v>
      </c>
      <c r="E40" s="2">
        <v>2019</v>
      </c>
      <c r="F40" s="2">
        <v>2017</v>
      </c>
      <c r="G40" s="2" t="s">
        <v>77</v>
      </c>
      <c r="H40" s="2" t="s">
        <v>78</v>
      </c>
      <c r="I40" s="2">
        <v>-34.9285</v>
      </c>
      <c r="J40" s="2">
        <v>138.60069999999999</v>
      </c>
      <c r="K40" s="2">
        <v>5</v>
      </c>
      <c r="L40" s="2">
        <v>68449</v>
      </c>
      <c r="M40" s="2">
        <f>K40/L40</f>
        <v>7.3047086151733405E-5</v>
      </c>
      <c r="N40" s="2" t="s">
        <v>86</v>
      </c>
      <c r="O40" s="2" t="s">
        <v>190</v>
      </c>
      <c r="P40" s="2" t="s">
        <v>26</v>
      </c>
      <c r="Q40" s="2" t="s">
        <v>27</v>
      </c>
      <c r="R40" s="2">
        <v>526.70000000000005</v>
      </c>
      <c r="S40" s="2">
        <v>21.8</v>
      </c>
      <c r="T40" s="2">
        <v>12</v>
      </c>
      <c r="U40" s="2" t="s">
        <v>177</v>
      </c>
      <c r="V40" s="2">
        <v>5000</v>
      </c>
      <c r="W40" s="2">
        <v>173.3</v>
      </c>
    </row>
    <row r="41" spans="1:23" ht="12.75" x14ac:dyDescent="0.2">
      <c r="A41" s="2">
        <v>18</v>
      </c>
      <c r="B41" s="2">
        <v>40</v>
      </c>
      <c r="C41" s="2" t="s">
        <v>87</v>
      </c>
      <c r="D41" s="2" t="s">
        <v>88</v>
      </c>
      <c r="E41" s="2">
        <v>1997</v>
      </c>
      <c r="F41" s="2">
        <v>1994</v>
      </c>
      <c r="G41" s="2" t="s">
        <v>36</v>
      </c>
      <c r="H41" s="2" t="s">
        <v>23</v>
      </c>
      <c r="I41" s="2">
        <v>-19.259</v>
      </c>
      <c r="J41" s="2">
        <v>146.8169</v>
      </c>
      <c r="K41" s="2">
        <v>34</v>
      </c>
      <c r="L41" s="2">
        <v>87</v>
      </c>
      <c r="M41" s="2">
        <f>K41/L41</f>
        <v>0.39080459770114945</v>
      </c>
      <c r="N41" s="2" t="s">
        <v>24</v>
      </c>
      <c r="O41" s="2" t="s">
        <v>25</v>
      </c>
      <c r="P41" s="2" t="s">
        <v>49</v>
      </c>
      <c r="Q41" s="2" t="s">
        <v>115</v>
      </c>
      <c r="R41" s="2">
        <v>1136</v>
      </c>
      <c r="S41" s="2">
        <v>29</v>
      </c>
      <c r="T41" s="2">
        <v>19.899999999999999</v>
      </c>
      <c r="U41" s="2" t="s">
        <v>177</v>
      </c>
      <c r="V41" s="2">
        <v>4810</v>
      </c>
      <c r="W41" s="2">
        <v>364.07</v>
      </c>
    </row>
    <row r="42" spans="1:23" ht="12.75" x14ac:dyDescent="0.2">
      <c r="A42" s="2">
        <v>19</v>
      </c>
      <c r="B42" s="2">
        <v>41</v>
      </c>
      <c r="C42" s="2" t="s">
        <v>89</v>
      </c>
      <c r="D42" s="2" t="s">
        <v>90</v>
      </c>
      <c r="E42" s="2">
        <v>1973</v>
      </c>
      <c r="F42" s="2">
        <v>1972</v>
      </c>
      <c r="G42" s="2" t="s">
        <v>56</v>
      </c>
      <c r="H42" s="2" t="s">
        <v>45</v>
      </c>
      <c r="I42" s="2">
        <v>-33.8688</v>
      </c>
      <c r="J42" s="2">
        <v>151.20930000000001</v>
      </c>
      <c r="K42" s="2">
        <v>0</v>
      </c>
      <c r="L42" s="2">
        <v>69</v>
      </c>
      <c r="M42" s="2">
        <f>K42/L42</f>
        <v>0</v>
      </c>
      <c r="N42" s="2" t="s">
        <v>33</v>
      </c>
      <c r="O42" s="2" t="s">
        <v>37</v>
      </c>
      <c r="P42" s="2" t="s">
        <v>49</v>
      </c>
      <c r="Q42" s="2" t="s">
        <v>27</v>
      </c>
      <c r="R42" s="2">
        <v>1213.4000000000001</v>
      </c>
      <c r="S42" s="2">
        <v>21.8</v>
      </c>
      <c r="T42" s="2">
        <v>13.8</v>
      </c>
      <c r="U42" s="2" t="s">
        <v>178</v>
      </c>
      <c r="V42" s="2">
        <v>2000</v>
      </c>
      <c r="W42" s="2">
        <v>211.75</v>
      </c>
    </row>
    <row r="43" spans="1:23" ht="12.75" x14ac:dyDescent="0.2">
      <c r="A43" s="2">
        <v>19</v>
      </c>
      <c r="B43" s="2">
        <v>41</v>
      </c>
      <c r="C43" s="2" t="s">
        <v>89</v>
      </c>
      <c r="D43" s="2" t="s">
        <v>90</v>
      </c>
      <c r="E43" s="2">
        <v>1973</v>
      </c>
      <c r="F43" s="2">
        <v>1972</v>
      </c>
      <c r="G43" s="2" t="s">
        <v>56</v>
      </c>
      <c r="H43" s="2" t="s">
        <v>45</v>
      </c>
      <c r="I43" s="2">
        <v>-33.8688</v>
      </c>
      <c r="J43" s="2">
        <v>151.20930000000001</v>
      </c>
      <c r="K43" s="2">
        <v>10</v>
      </c>
      <c r="L43" s="2">
        <v>270</v>
      </c>
      <c r="M43" s="2">
        <f>K43/L43</f>
        <v>3.7037037037037035E-2</v>
      </c>
      <c r="N43" s="2" t="s">
        <v>33</v>
      </c>
      <c r="O43" s="2" t="s">
        <v>37</v>
      </c>
      <c r="P43" s="2" t="s">
        <v>49</v>
      </c>
      <c r="Q43" s="2" t="s">
        <v>27</v>
      </c>
      <c r="R43" s="2">
        <v>1213.4000000000001</v>
      </c>
      <c r="S43" s="2">
        <v>21.8</v>
      </c>
      <c r="T43" s="2">
        <v>13.8</v>
      </c>
      <c r="U43" s="2" t="s">
        <v>177</v>
      </c>
      <c r="V43" s="2">
        <v>2000</v>
      </c>
      <c r="W43" s="2">
        <v>211.75</v>
      </c>
    </row>
    <row r="44" spans="1:23" ht="12.75" x14ac:dyDescent="0.2">
      <c r="A44" s="2">
        <v>20</v>
      </c>
      <c r="B44" s="2">
        <v>42</v>
      </c>
      <c r="C44" s="2" t="s">
        <v>91</v>
      </c>
      <c r="D44" s="2" t="s">
        <v>92</v>
      </c>
      <c r="E44" s="2">
        <v>2017</v>
      </c>
      <c r="F44" s="2">
        <v>2013</v>
      </c>
      <c r="G44" s="2" t="s">
        <v>56</v>
      </c>
      <c r="H44" s="2" t="s">
        <v>45</v>
      </c>
      <c r="I44" s="2">
        <v>-33.8688</v>
      </c>
      <c r="J44" s="2">
        <v>151.20930000000001</v>
      </c>
      <c r="K44" s="2">
        <v>0</v>
      </c>
      <c r="L44" s="2">
        <v>381</v>
      </c>
      <c r="M44" s="2">
        <f>K44/L44</f>
        <v>0</v>
      </c>
      <c r="N44" s="2" t="s">
        <v>43</v>
      </c>
      <c r="O44" s="2" t="s">
        <v>25</v>
      </c>
      <c r="P44" s="2" t="s">
        <v>49</v>
      </c>
      <c r="Q44" s="2" t="s">
        <v>27</v>
      </c>
      <c r="R44" s="2">
        <v>1213.4000000000001</v>
      </c>
      <c r="S44" s="2">
        <v>21.8</v>
      </c>
      <c r="T44" s="2">
        <v>13.8</v>
      </c>
      <c r="U44" s="2" t="s">
        <v>178</v>
      </c>
      <c r="V44" s="2">
        <v>2000</v>
      </c>
      <c r="W44" s="2">
        <v>211.75</v>
      </c>
    </row>
    <row r="45" spans="1:23" ht="12.75" x14ac:dyDescent="0.2">
      <c r="A45" s="2">
        <v>20</v>
      </c>
      <c r="B45" s="2">
        <v>43</v>
      </c>
      <c r="C45" s="2" t="s">
        <v>91</v>
      </c>
      <c r="D45" s="2" t="s">
        <v>92</v>
      </c>
      <c r="E45" s="2">
        <v>2017</v>
      </c>
      <c r="F45" s="2">
        <v>2013</v>
      </c>
      <c r="G45" s="2" t="s">
        <v>56</v>
      </c>
      <c r="H45" s="2" t="s">
        <v>45</v>
      </c>
      <c r="I45" s="2">
        <v>-33.8688</v>
      </c>
      <c r="J45" s="2">
        <v>151.20930000000001</v>
      </c>
      <c r="K45" s="2">
        <v>0</v>
      </c>
      <c r="L45" s="2">
        <v>60</v>
      </c>
      <c r="M45" s="2">
        <f>K45/L45</f>
        <v>0</v>
      </c>
      <c r="N45" s="2" t="s">
        <v>43</v>
      </c>
      <c r="O45" s="2" t="s">
        <v>25</v>
      </c>
      <c r="P45" s="2" t="s">
        <v>49</v>
      </c>
      <c r="Q45" s="2" t="s">
        <v>27</v>
      </c>
      <c r="R45" s="2">
        <v>1213.4000000000001</v>
      </c>
      <c r="S45" s="2">
        <v>21.8</v>
      </c>
      <c r="T45" s="2">
        <v>13.8</v>
      </c>
      <c r="U45" s="2" t="s">
        <v>178</v>
      </c>
      <c r="V45" s="2">
        <v>2000</v>
      </c>
      <c r="W45" s="2">
        <v>211.75</v>
      </c>
    </row>
    <row r="46" spans="1:23" ht="12.75" x14ac:dyDescent="0.2">
      <c r="A46" s="2">
        <v>20</v>
      </c>
      <c r="B46" s="2">
        <v>44</v>
      </c>
      <c r="C46" s="2" t="s">
        <v>91</v>
      </c>
      <c r="D46" s="2" t="s">
        <v>92</v>
      </c>
      <c r="E46" s="2">
        <v>2017</v>
      </c>
      <c r="F46" s="2">
        <v>2013</v>
      </c>
      <c r="G46" s="2" t="s">
        <v>93</v>
      </c>
      <c r="H46" s="2" t="s">
        <v>45</v>
      </c>
      <c r="I46" s="2">
        <v>-28.8094</v>
      </c>
      <c r="J46" s="2">
        <v>153.28790000000001</v>
      </c>
      <c r="K46" s="2">
        <v>0</v>
      </c>
      <c r="L46" s="2">
        <v>84</v>
      </c>
      <c r="M46" s="2">
        <f>K46/L46</f>
        <v>0</v>
      </c>
      <c r="N46" s="2" t="s">
        <v>43</v>
      </c>
      <c r="O46" s="2" t="s">
        <v>25</v>
      </c>
      <c r="P46" s="2" t="s">
        <v>49</v>
      </c>
      <c r="Q46" s="2" t="s">
        <v>27</v>
      </c>
      <c r="R46" s="2">
        <v>1343.1</v>
      </c>
      <c r="S46" s="2">
        <v>25.5</v>
      </c>
      <c r="T46" s="2">
        <v>13.2</v>
      </c>
      <c r="U46" s="2" t="s">
        <v>178</v>
      </c>
      <c r="V46" s="2">
        <v>2480</v>
      </c>
      <c r="W46" s="2">
        <v>232.79591836734701</v>
      </c>
    </row>
    <row r="47" spans="1:23" ht="12.75" x14ac:dyDescent="0.2">
      <c r="A47" s="2">
        <v>20</v>
      </c>
      <c r="B47" s="2">
        <v>45</v>
      </c>
      <c r="C47" s="2" t="s">
        <v>91</v>
      </c>
      <c r="D47" s="2" t="s">
        <v>92</v>
      </c>
      <c r="E47" s="2">
        <v>2017</v>
      </c>
      <c r="F47" s="2">
        <v>2013</v>
      </c>
      <c r="G47" s="2" t="s">
        <v>94</v>
      </c>
      <c r="H47" s="2" t="s">
        <v>42</v>
      </c>
      <c r="I47" s="2">
        <v>-16.9438</v>
      </c>
      <c r="J47" s="2">
        <v>122.7539</v>
      </c>
      <c r="K47" s="2">
        <v>0</v>
      </c>
      <c r="L47" s="2">
        <v>30</v>
      </c>
      <c r="M47" s="2">
        <f>K47/L47</f>
        <v>0</v>
      </c>
      <c r="N47" s="2" t="s">
        <v>43</v>
      </c>
      <c r="O47" s="2" t="s">
        <v>25</v>
      </c>
      <c r="P47" s="2" t="s">
        <v>105</v>
      </c>
      <c r="Q47" s="2" t="s">
        <v>115</v>
      </c>
      <c r="R47" s="2">
        <v>785</v>
      </c>
      <c r="S47" s="2">
        <v>30.7</v>
      </c>
      <c r="T47" s="2">
        <v>23.6</v>
      </c>
      <c r="U47" s="2" t="s">
        <v>177</v>
      </c>
      <c r="V47" s="2">
        <v>6725</v>
      </c>
      <c r="W47" s="2">
        <v>365.2</v>
      </c>
    </row>
    <row r="48" spans="1:23" ht="12.75" x14ac:dyDescent="0.2">
      <c r="A48" s="2">
        <v>21</v>
      </c>
      <c r="B48" s="2">
        <v>46</v>
      </c>
      <c r="C48" s="2" t="s">
        <v>95</v>
      </c>
      <c r="D48" s="2" t="s">
        <v>96</v>
      </c>
      <c r="E48" s="2">
        <v>1998</v>
      </c>
      <c r="F48" s="2">
        <v>1994</v>
      </c>
      <c r="G48" s="2" t="s">
        <v>97</v>
      </c>
      <c r="H48" s="2" t="s">
        <v>61</v>
      </c>
      <c r="I48" s="2">
        <v>-37.813600000000001</v>
      </c>
      <c r="J48" s="2">
        <v>144.9631</v>
      </c>
      <c r="K48" s="2">
        <v>8</v>
      </c>
      <c r="L48" s="2">
        <v>125</v>
      </c>
      <c r="M48" s="2">
        <f>K48/L48</f>
        <v>6.4000000000000001E-2</v>
      </c>
      <c r="N48" s="6" t="s">
        <v>83</v>
      </c>
      <c r="O48" s="2" t="s">
        <v>25</v>
      </c>
      <c r="P48" s="2" t="s">
        <v>26</v>
      </c>
      <c r="Q48" s="2" t="s">
        <v>27</v>
      </c>
      <c r="R48" s="2">
        <v>648.29999999999995</v>
      </c>
      <c r="S48" s="2">
        <v>19.899999999999999</v>
      </c>
      <c r="T48" s="2">
        <v>10.199999999999999</v>
      </c>
      <c r="U48" s="2" t="s">
        <v>177</v>
      </c>
      <c r="V48" s="2">
        <v>3000</v>
      </c>
      <c r="W48" s="2">
        <v>127.9</v>
      </c>
    </row>
    <row r="49" spans="1:23" ht="12.75" x14ac:dyDescent="0.2">
      <c r="A49" s="2">
        <v>22</v>
      </c>
      <c r="B49" s="2">
        <v>47</v>
      </c>
      <c r="C49" s="2" t="s">
        <v>98</v>
      </c>
      <c r="D49" s="2" t="s">
        <v>99</v>
      </c>
      <c r="E49" s="2">
        <v>1985</v>
      </c>
      <c r="F49" s="2">
        <v>1979</v>
      </c>
      <c r="G49" s="2" t="s">
        <v>100</v>
      </c>
      <c r="H49" s="2" t="s">
        <v>45</v>
      </c>
      <c r="I49" s="2">
        <v>-32.193199999999997</v>
      </c>
      <c r="J49" s="2">
        <v>151.70060000000001</v>
      </c>
      <c r="K49" s="2">
        <v>29</v>
      </c>
      <c r="L49" s="2">
        <v>216</v>
      </c>
      <c r="M49" s="2">
        <f>K49/L49</f>
        <v>0.13425925925925927</v>
      </c>
      <c r="N49" s="2" t="s">
        <v>33</v>
      </c>
      <c r="O49" s="2" t="s">
        <v>57</v>
      </c>
      <c r="P49" s="2" t="s">
        <v>49</v>
      </c>
      <c r="Q49" s="2" t="s">
        <v>27</v>
      </c>
      <c r="R49" s="2">
        <v>899.8</v>
      </c>
      <c r="S49" s="2">
        <v>23.4</v>
      </c>
      <c r="T49" s="2">
        <v>11.3</v>
      </c>
      <c r="U49" s="2" t="s">
        <v>178</v>
      </c>
      <c r="V49" s="2">
        <v>2300</v>
      </c>
      <c r="W49" s="2">
        <v>212.7</v>
      </c>
    </row>
    <row r="50" spans="1:23" ht="12.75" x14ac:dyDescent="0.2">
      <c r="A50" s="2">
        <v>22</v>
      </c>
      <c r="B50" s="2">
        <v>48</v>
      </c>
      <c r="C50" s="2" t="s">
        <v>98</v>
      </c>
      <c r="D50" s="2" t="s">
        <v>99</v>
      </c>
      <c r="E50" s="2">
        <v>1985</v>
      </c>
      <c r="F50" s="2">
        <v>1981</v>
      </c>
      <c r="G50" s="2" t="s">
        <v>100</v>
      </c>
      <c r="H50" s="2" t="s">
        <v>45</v>
      </c>
      <c r="I50" s="2">
        <v>-32.193199999999997</v>
      </c>
      <c r="J50" s="2">
        <v>151.70060000000001</v>
      </c>
      <c r="K50" s="2">
        <v>7</v>
      </c>
      <c r="L50" s="2">
        <v>115</v>
      </c>
      <c r="M50" s="2">
        <f>K50/L50</f>
        <v>6.0869565217391307E-2</v>
      </c>
      <c r="N50" s="2" t="s">
        <v>33</v>
      </c>
      <c r="O50" s="2" t="s">
        <v>57</v>
      </c>
      <c r="P50" s="2" t="s">
        <v>49</v>
      </c>
      <c r="Q50" s="2" t="s">
        <v>27</v>
      </c>
      <c r="R50" s="2">
        <v>899.8</v>
      </c>
      <c r="S50" s="2">
        <v>23.4</v>
      </c>
      <c r="T50" s="2">
        <v>11.3</v>
      </c>
      <c r="U50" s="2" t="s">
        <v>178</v>
      </c>
      <c r="V50" s="2">
        <v>2300</v>
      </c>
      <c r="W50" s="2">
        <v>212.7</v>
      </c>
    </row>
    <row r="51" spans="1:23" ht="12.75" x14ac:dyDescent="0.2">
      <c r="A51" s="2">
        <v>23</v>
      </c>
      <c r="B51" s="2">
        <v>49</v>
      </c>
      <c r="C51" s="2" t="s">
        <v>101</v>
      </c>
      <c r="D51" s="2" t="s">
        <v>102</v>
      </c>
      <c r="E51" s="2">
        <v>1984</v>
      </c>
      <c r="F51" s="2">
        <v>1983</v>
      </c>
      <c r="G51" s="2" t="s">
        <v>56</v>
      </c>
      <c r="H51" s="2" t="s">
        <v>45</v>
      </c>
      <c r="I51" s="2">
        <v>-33.8688</v>
      </c>
      <c r="J51" s="2">
        <v>151.20930000000001</v>
      </c>
      <c r="K51" s="2">
        <v>6</v>
      </c>
      <c r="L51" s="2">
        <v>68</v>
      </c>
      <c r="M51" s="2">
        <f>K51/L51</f>
        <v>8.8235294117647065E-2</v>
      </c>
      <c r="N51" s="2" t="s">
        <v>24</v>
      </c>
      <c r="O51" s="2" t="s">
        <v>25</v>
      </c>
      <c r="P51" s="2" t="s">
        <v>49</v>
      </c>
      <c r="Q51" s="2" t="s">
        <v>27</v>
      </c>
      <c r="R51" s="2">
        <v>1213.4000000000001</v>
      </c>
      <c r="S51" s="2">
        <v>21.8</v>
      </c>
      <c r="T51" s="2">
        <v>13.8</v>
      </c>
      <c r="U51" s="2" t="s">
        <v>177</v>
      </c>
      <c r="V51" s="2">
        <v>2000</v>
      </c>
      <c r="W51" s="2">
        <v>211.75</v>
      </c>
    </row>
    <row r="52" spans="1:23" ht="12.75" x14ac:dyDescent="0.2">
      <c r="A52" s="2">
        <v>23</v>
      </c>
      <c r="B52" s="2">
        <v>50</v>
      </c>
      <c r="C52" s="2" t="s">
        <v>101</v>
      </c>
      <c r="D52" s="2" t="s">
        <v>103</v>
      </c>
      <c r="E52" s="2">
        <v>1984</v>
      </c>
      <c r="F52" s="2">
        <v>1983</v>
      </c>
      <c r="G52" s="2" t="s">
        <v>56</v>
      </c>
      <c r="H52" s="2" t="s">
        <v>45</v>
      </c>
      <c r="I52" s="2">
        <v>-33.8688</v>
      </c>
      <c r="J52" s="2">
        <v>151.20930000000001</v>
      </c>
      <c r="K52" s="2">
        <v>51</v>
      </c>
      <c r="L52" s="2">
        <v>405</v>
      </c>
      <c r="M52" s="2">
        <f>K52/L52</f>
        <v>0.12592592592592591</v>
      </c>
      <c r="N52" s="2" t="s">
        <v>33</v>
      </c>
      <c r="O52" s="2" t="s">
        <v>37</v>
      </c>
      <c r="P52" s="2" t="s">
        <v>49</v>
      </c>
      <c r="Q52" s="2" t="s">
        <v>27</v>
      </c>
      <c r="R52" s="2">
        <v>1213.4000000000001</v>
      </c>
      <c r="S52" s="2">
        <v>21.8</v>
      </c>
      <c r="T52" s="2">
        <v>13.8</v>
      </c>
      <c r="U52" s="2" t="s">
        <v>178</v>
      </c>
      <c r="V52" s="2">
        <v>2000</v>
      </c>
      <c r="W52" s="2">
        <v>211.75</v>
      </c>
    </row>
    <row r="53" spans="1:23" ht="12.75" x14ac:dyDescent="0.2">
      <c r="A53" s="2">
        <v>24</v>
      </c>
      <c r="B53" s="2">
        <v>51</v>
      </c>
      <c r="C53" s="2" t="s">
        <v>104</v>
      </c>
      <c r="E53" s="2">
        <v>1975</v>
      </c>
      <c r="F53" s="2">
        <v>1975</v>
      </c>
      <c r="G53" s="2" t="s">
        <v>56</v>
      </c>
      <c r="H53" s="2" t="s">
        <v>45</v>
      </c>
      <c r="I53" s="2">
        <v>-33.8688</v>
      </c>
      <c r="J53" s="2">
        <v>151.20930000000001</v>
      </c>
      <c r="K53" s="2">
        <v>1</v>
      </c>
      <c r="L53" s="2">
        <v>154</v>
      </c>
      <c r="M53" s="2">
        <f>K53/L53</f>
        <v>6.4935064935064939E-3</v>
      </c>
      <c r="N53" s="2" t="s">
        <v>33</v>
      </c>
      <c r="O53" s="2" t="s">
        <v>57</v>
      </c>
      <c r="P53" s="2" t="s">
        <v>49</v>
      </c>
      <c r="Q53" s="2" t="s">
        <v>27</v>
      </c>
      <c r="R53" s="2">
        <v>1213.4000000000001</v>
      </c>
      <c r="S53" s="2">
        <v>21.8</v>
      </c>
      <c r="T53" s="2">
        <v>13.8</v>
      </c>
      <c r="U53" s="2" t="s">
        <v>178</v>
      </c>
      <c r="V53" s="2">
        <v>2000</v>
      </c>
      <c r="W53" s="2">
        <v>211.75</v>
      </c>
    </row>
    <row r="54" spans="1:23" ht="12.75" x14ac:dyDescent="0.2">
      <c r="A54" s="2">
        <v>24</v>
      </c>
      <c r="B54" s="2">
        <v>52</v>
      </c>
      <c r="C54" s="2" t="s">
        <v>104</v>
      </c>
      <c r="E54" s="2">
        <v>1975</v>
      </c>
      <c r="F54" s="2">
        <v>1975</v>
      </c>
      <c r="G54" s="2" t="s">
        <v>56</v>
      </c>
      <c r="H54" s="2" t="s">
        <v>45</v>
      </c>
      <c r="I54" s="2">
        <v>-33.8688</v>
      </c>
      <c r="J54" s="2">
        <v>151.20930000000001</v>
      </c>
      <c r="K54" s="2">
        <v>9</v>
      </c>
      <c r="L54" s="2">
        <v>310</v>
      </c>
      <c r="M54" s="2">
        <f>K54/L54</f>
        <v>2.903225806451613E-2</v>
      </c>
      <c r="N54" s="2" t="s">
        <v>33</v>
      </c>
      <c r="O54" s="2" t="s">
        <v>57</v>
      </c>
      <c r="P54" s="2" t="s">
        <v>49</v>
      </c>
      <c r="Q54" s="2" t="s">
        <v>27</v>
      </c>
      <c r="R54" s="2">
        <v>1213.4000000000001</v>
      </c>
      <c r="S54" s="2">
        <v>21.8</v>
      </c>
      <c r="T54" s="2">
        <v>13.8</v>
      </c>
      <c r="U54" s="2" t="s">
        <v>177</v>
      </c>
      <c r="V54" s="2">
        <v>2000</v>
      </c>
      <c r="W54" s="2">
        <v>211.75</v>
      </c>
    </row>
    <row r="55" spans="1:23" ht="12.75" x14ac:dyDescent="0.2">
      <c r="A55" s="2">
        <v>25</v>
      </c>
      <c r="B55" s="2">
        <v>53</v>
      </c>
      <c r="C55" s="2" t="s">
        <v>106</v>
      </c>
      <c r="D55" s="2" t="s">
        <v>107</v>
      </c>
      <c r="E55" s="2">
        <v>2020</v>
      </c>
      <c r="F55" s="2">
        <v>2018</v>
      </c>
      <c r="G55" s="2" t="s">
        <v>108</v>
      </c>
      <c r="H55" s="2" t="s">
        <v>23</v>
      </c>
      <c r="I55" s="2">
        <v>-20.401800000000001</v>
      </c>
      <c r="J55" s="2">
        <v>148.58320000000001</v>
      </c>
      <c r="K55" s="2">
        <v>12</v>
      </c>
      <c r="L55" s="2">
        <v>62</v>
      </c>
      <c r="M55" s="2">
        <f>K55/L55</f>
        <v>0.19354838709677419</v>
      </c>
      <c r="N55" s="2" t="s">
        <v>83</v>
      </c>
      <c r="O55" s="2" t="s">
        <v>25</v>
      </c>
      <c r="P55" s="2" t="s">
        <v>49</v>
      </c>
      <c r="Q55" s="2" t="s">
        <v>115</v>
      </c>
      <c r="R55" s="2">
        <v>1428.8</v>
      </c>
      <c r="S55" s="2">
        <v>28.8</v>
      </c>
      <c r="T55" s="2">
        <v>17.600000000000001</v>
      </c>
      <c r="U55" s="2" t="s">
        <v>177</v>
      </c>
      <c r="V55" s="2">
        <v>4800</v>
      </c>
      <c r="W55" s="2">
        <v>358.11250000000001</v>
      </c>
    </row>
    <row r="56" spans="1:23" ht="12.75" x14ac:dyDescent="0.2">
      <c r="A56" s="2">
        <v>25</v>
      </c>
      <c r="B56" s="2">
        <v>54</v>
      </c>
      <c r="C56" s="2" t="s">
        <v>106</v>
      </c>
      <c r="D56" s="2" t="s">
        <v>109</v>
      </c>
      <c r="E56" s="2">
        <v>2020</v>
      </c>
      <c r="F56" s="2">
        <v>2018</v>
      </c>
      <c r="G56" s="2" t="s">
        <v>110</v>
      </c>
      <c r="H56" s="2" t="s">
        <v>23</v>
      </c>
      <c r="I56" s="2">
        <v>-18.090299999999999</v>
      </c>
      <c r="J56" s="2">
        <v>145.3143</v>
      </c>
      <c r="K56" s="2">
        <v>1</v>
      </c>
      <c r="L56" s="2">
        <v>42</v>
      </c>
      <c r="M56" s="2">
        <f>K56/L56</f>
        <v>2.3809523809523808E-2</v>
      </c>
      <c r="N56" s="2" t="s">
        <v>83</v>
      </c>
      <c r="O56" s="2" t="s">
        <v>25</v>
      </c>
      <c r="P56" s="2" t="s">
        <v>26</v>
      </c>
      <c r="Q56" s="2" t="s">
        <v>27</v>
      </c>
      <c r="R56" s="2">
        <v>1369.3</v>
      </c>
      <c r="S56" s="2">
        <v>25.9</v>
      </c>
      <c r="T56" s="2">
        <v>15.3</v>
      </c>
      <c r="U56" s="2" t="s">
        <v>177</v>
      </c>
      <c r="V56" s="2">
        <v>4883</v>
      </c>
      <c r="W56" s="2">
        <v>311.41000000000003</v>
      </c>
    </row>
    <row r="57" spans="1:23" ht="12.75" x14ac:dyDescent="0.2">
      <c r="A57" s="2">
        <v>25</v>
      </c>
      <c r="B57" s="2">
        <v>55</v>
      </c>
      <c r="C57" s="2" t="s">
        <v>106</v>
      </c>
      <c r="D57" s="2" t="s">
        <v>111</v>
      </c>
      <c r="E57" s="2">
        <v>2020</v>
      </c>
      <c r="F57" s="2">
        <v>2018</v>
      </c>
      <c r="G57" s="2" t="s">
        <v>112</v>
      </c>
      <c r="H57" s="2" t="s">
        <v>45</v>
      </c>
      <c r="I57" s="2">
        <v>-31.5627</v>
      </c>
      <c r="J57" s="2">
        <v>143.37649999999999</v>
      </c>
      <c r="K57" s="2">
        <v>0</v>
      </c>
      <c r="L57" s="2">
        <v>332</v>
      </c>
      <c r="M57" s="2">
        <f>K57/L57</f>
        <v>0</v>
      </c>
      <c r="N57" s="2" t="s">
        <v>83</v>
      </c>
      <c r="O57" s="2" t="s">
        <v>25</v>
      </c>
      <c r="P57" s="2" t="s">
        <v>38</v>
      </c>
      <c r="Q57" s="2" t="s">
        <v>70</v>
      </c>
      <c r="R57" s="2">
        <v>265.60000000000002</v>
      </c>
      <c r="S57" s="2">
        <v>26.6</v>
      </c>
      <c r="T57" s="2">
        <v>12.1</v>
      </c>
      <c r="U57" s="2" t="s">
        <v>177</v>
      </c>
      <c r="V57" s="2">
        <v>2836</v>
      </c>
      <c r="W57" s="2">
        <v>230.13257575757601</v>
      </c>
    </row>
    <row r="58" spans="1:23" ht="12.75" x14ac:dyDescent="0.2">
      <c r="A58" s="2">
        <v>25</v>
      </c>
      <c r="B58" s="2">
        <v>56</v>
      </c>
      <c r="C58" s="2" t="s">
        <v>106</v>
      </c>
      <c r="D58" s="2" t="s">
        <v>113</v>
      </c>
      <c r="E58" s="2">
        <v>2020</v>
      </c>
      <c r="F58" s="2">
        <v>2018</v>
      </c>
      <c r="G58" s="2" t="s">
        <v>114</v>
      </c>
      <c r="H58" s="2" t="s">
        <v>45</v>
      </c>
      <c r="I58" s="2">
        <v>-34.756700000000002</v>
      </c>
      <c r="J58" s="2">
        <v>149.71360000000001</v>
      </c>
      <c r="K58" s="2">
        <v>0</v>
      </c>
      <c r="L58" s="2">
        <v>45</v>
      </c>
      <c r="M58" s="2">
        <f>K58/L58</f>
        <v>0</v>
      </c>
      <c r="N58" s="2" t="s">
        <v>83</v>
      </c>
      <c r="O58" s="2" t="s">
        <v>25</v>
      </c>
      <c r="P58" s="2" t="s">
        <v>26</v>
      </c>
      <c r="Q58" s="2" t="s">
        <v>48</v>
      </c>
      <c r="R58" s="2">
        <v>665.8</v>
      </c>
      <c r="S58" s="2">
        <v>20.100000000000001</v>
      </c>
      <c r="T58" s="2">
        <v>7.3</v>
      </c>
      <c r="U58" s="2" t="s">
        <v>177</v>
      </c>
      <c r="V58" s="2">
        <v>2580</v>
      </c>
      <c r="W58" s="2">
        <v>103.475229357798</v>
      </c>
    </row>
    <row r="59" spans="1:23" ht="12.75" x14ac:dyDescent="0.2">
      <c r="A59" s="2">
        <v>25</v>
      </c>
      <c r="B59" s="2">
        <v>57</v>
      </c>
      <c r="C59" s="2" t="s">
        <v>106</v>
      </c>
      <c r="D59" s="2" t="s">
        <v>116</v>
      </c>
      <c r="E59" s="2">
        <v>2020</v>
      </c>
      <c r="F59" s="2">
        <v>2019</v>
      </c>
      <c r="G59" s="2" t="s">
        <v>56</v>
      </c>
      <c r="H59" s="2" t="s">
        <v>45</v>
      </c>
      <c r="I59" s="2">
        <v>-33.8688</v>
      </c>
      <c r="J59" s="2">
        <v>151.20930000000001</v>
      </c>
      <c r="K59" s="2">
        <v>0</v>
      </c>
      <c r="L59" s="2">
        <v>85</v>
      </c>
      <c r="M59" s="2">
        <f>K59/L59</f>
        <v>0</v>
      </c>
      <c r="N59" s="2" t="s">
        <v>117</v>
      </c>
      <c r="O59" s="2" t="s">
        <v>25</v>
      </c>
      <c r="P59" s="2" t="s">
        <v>49</v>
      </c>
      <c r="Q59" s="2" t="s">
        <v>27</v>
      </c>
      <c r="R59" s="2">
        <v>1213.4000000000001</v>
      </c>
      <c r="S59" s="2">
        <v>21.8</v>
      </c>
      <c r="T59" s="2">
        <v>13.8</v>
      </c>
      <c r="U59" s="2" t="s">
        <v>178</v>
      </c>
      <c r="V59" s="2">
        <v>2000</v>
      </c>
      <c r="W59" s="2">
        <v>211.75</v>
      </c>
    </row>
    <row r="60" spans="1:23" ht="12.75" x14ac:dyDescent="0.2">
      <c r="A60" s="2">
        <v>26</v>
      </c>
      <c r="B60" s="2">
        <v>58</v>
      </c>
      <c r="C60" s="2" t="s">
        <v>118</v>
      </c>
      <c r="D60" s="2" t="s">
        <v>119</v>
      </c>
      <c r="E60" s="2">
        <v>2021</v>
      </c>
      <c r="F60" s="2">
        <v>2020</v>
      </c>
      <c r="G60" s="2" t="s">
        <v>22</v>
      </c>
      <c r="H60" s="2" t="s">
        <v>23</v>
      </c>
      <c r="I60" s="2">
        <v>-27.470500000000001</v>
      </c>
      <c r="J60" s="2">
        <v>153.02600000000001</v>
      </c>
      <c r="K60" s="2">
        <v>6</v>
      </c>
      <c r="L60" s="2">
        <v>89</v>
      </c>
      <c r="M60" s="2">
        <f>K60/L60</f>
        <v>6.741573033707865E-2</v>
      </c>
      <c r="N60" s="2" t="s">
        <v>192</v>
      </c>
      <c r="O60" s="2" t="s">
        <v>37</v>
      </c>
      <c r="P60" s="2" t="s">
        <v>49</v>
      </c>
      <c r="Q60" s="2" t="s">
        <v>79</v>
      </c>
      <c r="R60" s="2">
        <v>1148.8</v>
      </c>
      <c r="S60" s="2">
        <v>25.5</v>
      </c>
      <c r="T60" s="2">
        <v>15.7</v>
      </c>
      <c r="U60" s="2" t="s">
        <v>177</v>
      </c>
      <c r="V60" s="2">
        <v>4000</v>
      </c>
      <c r="W60" s="2">
        <v>272.27499999999998</v>
      </c>
    </row>
    <row r="61" spans="1:23" ht="12.75" x14ac:dyDescent="0.2">
      <c r="A61" s="2">
        <v>26</v>
      </c>
      <c r="B61" s="2">
        <v>59</v>
      </c>
      <c r="C61" s="2" t="s">
        <v>118</v>
      </c>
      <c r="D61" s="2" t="s">
        <v>119</v>
      </c>
      <c r="E61" s="2">
        <v>2021</v>
      </c>
      <c r="F61" s="2">
        <v>2020</v>
      </c>
      <c r="G61" s="2" t="s">
        <v>120</v>
      </c>
      <c r="H61" s="2" t="s">
        <v>23</v>
      </c>
      <c r="I61" s="2">
        <v>-24.866099999999999</v>
      </c>
      <c r="J61" s="2">
        <v>152.34889999999999</v>
      </c>
      <c r="K61" s="2">
        <v>0</v>
      </c>
      <c r="L61" s="2">
        <v>9</v>
      </c>
      <c r="M61" s="2">
        <f>K61/L61</f>
        <v>0</v>
      </c>
      <c r="N61" s="2" t="s">
        <v>192</v>
      </c>
      <c r="O61" s="2" t="s">
        <v>37</v>
      </c>
      <c r="P61" s="2" t="s">
        <v>49</v>
      </c>
      <c r="Q61" s="2" t="s">
        <v>115</v>
      </c>
      <c r="R61" s="2">
        <v>1002.1</v>
      </c>
      <c r="S61" s="2">
        <v>26.8</v>
      </c>
      <c r="T61" s="2">
        <v>16.399999999999999</v>
      </c>
      <c r="U61" s="2" t="s">
        <v>177</v>
      </c>
      <c r="V61" s="2">
        <v>4670</v>
      </c>
      <c r="W61" s="2">
        <v>318.92343749999998</v>
      </c>
    </row>
    <row r="62" spans="1:23" ht="12.75" x14ac:dyDescent="0.2">
      <c r="A62" s="2">
        <v>26</v>
      </c>
      <c r="B62" s="2">
        <v>60</v>
      </c>
      <c r="C62" s="2" t="s">
        <v>118</v>
      </c>
      <c r="D62" s="2" t="s">
        <v>119</v>
      </c>
      <c r="E62" s="2">
        <v>2021</v>
      </c>
      <c r="F62" s="2">
        <v>2020</v>
      </c>
      <c r="G62" s="2" t="s">
        <v>121</v>
      </c>
      <c r="H62" s="2" t="s">
        <v>23</v>
      </c>
      <c r="I62" s="2">
        <v>-16.920300000000001</v>
      </c>
      <c r="J62" s="2">
        <v>145.77099999999999</v>
      </c>
      <c r="K62" s="2">
        <v>2</v>
      </c>
      <c r="L62" s="2">
        <v>8</v>
      </c>
      <c r="M62" s="2">
        <f>K62/L62</f>
        <v>0.25</v>
      </c>
      <c r="N62" s="2" t="s">
        <v>192</v>
      </c>
      <c r="O62" s="2" t="s">
        <v>37</v>
      </c>
      <c r="P62" s="2" t="s">
        <v>152</v>
      </c>
      <c r="Q62" s="2" t="s">
        <v>115</v>
      </c>
      <c r="R62" s="2">
        <v>1997.8</v>
      </c>
      <c r="S62" s="2">
        <v>29.1</v>
      </c>
      <c r="T62" s="2">
        <v>20.8</v>
      </c>
      <c r="U62" s="2" t="s">
        <v>177</v>
      </c>
      <c r="V62" s="2">
        <v>4868</v>
      </c>
      <c r="W62" s="2">
        <v>365.2</v>
      </c>
    </row>
    <row r="63" spans="1:23" ht="12.75" x14ac:dyDescent="0.2">
      <c r="A63" s="2">
        <v>26</v>
      </c>
      <c r="B63" s="2">
        <v>61</v>
      </c>
      <c r="C63" s="2" t="s">
        <v>118</v>
      </c>
      <c r="D63" s="2" t="s">
        <v>119</v>
      </c>
      <c r="E63" s="2">
        <v>2021</v>
      </c>
      <c r="F63" s="2">
        <v>2020</v>
      </c>
      <c r="G63" s="2" t="s">
        <v>122</v>
      </c>
      <c r="H63" s="2" t="s">
        <v>23</v>
      </c>
      <c r="I63" s="2">
        <v>-21.1434</v>
      </c>
      <c r="J63" s="2">
        <v>149.18680000000001</v>
      </c>
      <c r="K63" s="2">
        <v>4</v>
      </c>
      <c r="L63" s="2">
        <v>11</v>
      </c>
      <c r="M63" s="2">
        <f>K63/L63</f>
        <v>0.36363636363636365</v>
      </c>
      <c r="N63" s="2" t="s">
        <v>192</v>
      </c>
      <c r="O63" s="2" t="s">
        <v>37</v>
      </c>
      <c r="P63" s="2" t="s">
        <v>49</v>
      </c>
      <c r="Q63" s="2" t="s">
        <v>115</v>
      </c>
      <c r="R63" s="2">
        <v>1594.8</v>
      </c>
      <c r="S63" s="2">
        <v>26.6</v>
      </c>
      <c r="T63" s="2">
        <v>19.2</v>
      </c>
      <c r="U63" s="2" t="s">
        <v>177</v>
      </c>
      <c r="V63" s="2">
        <v>4740</v>
      </c>
      <c r="W63" s="2">
        <v>350.83333333333297</v>
      </c>
    </row>
    <row r="64" spans="1:23" ht="12.75" x14ac:dyDescent="0.2">
      <c r="A64" s="2">
        <v>26</v>
      </c>
      <c r="B64" s="2">
        <v>62</v>
      </c>
      <c r="C64" s="2" t="s">
        <v>118</v>
      </c>
      <c r="D64" s="2" t="s">
        <v>119</v>
      </c>
      <c r="E64" s="2">
        <v>2021</v>
      </c>
      <c r="F64" s="2">
        <v>2020</v>
      </c>
      <c r="G64" s="2" t="s">
        <v>123</v>
      </c>
      <c r="H64" s="2" t="s">
        <v>23</v>
      </c>
      <c r="I64" s="2">
        <v>-23.378599999999999</v>
      </c>
      <c r="J64" s="2">
        <v>150.50890000000001</v>
      </c>
      <c r="K64" s="2">
        <v>2</v>
      </c>
      <c r="L64" s="2">
        <v>13</v>
      </c>
      <c r="M64" s="2">
        <f>K64/L64</f>
        <v>0.15384615384615385</v>
      </c>
      <c r="N64" s="2" t="s">
        <v>192</v>
      </c>
      <c r="O64" s="2" t="s">
        <v>37</v>
      </c>
      <c r="P64" s="2" t="s">
        <v>49</v>
      </c>
      <c r="Q64" s="2" t="s">
        <v>115</v>
      </c>
      <c r="R64" s="2">
        <v>815.1</v>
      </c>
      <c r="S64" s="2">
        <v>28.5</v>
      </c>
      <c r="T64" s="2">
        <v>16.8</v>
      </c>
      <c r="U64" s="2" t="s">
        <v>177</v>
      </c>
      <c r="V64" s="2">
        <v>4700</v>
      </c>
      <c r="W64" s="2">
        <v>345.45</v>
      </c>
    </row>
    <row r="65" spans="1:23" ht="12.75" x14ac:dyDescent="0.2">
      <c r="A65" s="2">
        <v>26</v>
      </c>
      <c r="B65" s="2">
        <v>63</v>
      </c>
      <c r="C65" s="2" t="s">
        <v>118</v>
      </c>
      <c r="D65" s="2" t="s">
        <v>119</v>
      </c>
      <c r="E65" s="2">
        <v>2021</v>
      </c>
      <c r="F65" s="2">
        <v>2020</v>
      </c>
      <c r="G65" s="2" t="s">
        <v>124</v>
      </c>
      <c r="H65" s="2" t="s">
        <v>23</v>
      </c>
      <c r="I65" s="2">
        <v>-26.65</v>
      </c>
      <c r="J65" s="2">
        <v>153.0667</v>
      </c>
      <c r="K65" s="2">
        <v>1</v>
      </c>
      <c r="L65" s="2">
        <v>12</v>
      </c>
      <c r="M65" s="2">
        <f>K65/L65</f>
        <v>8.3333333333333329E-2</v>
      </c>
      <c r="N65" s="2" t="s">
        <v>192</v>
      </c>
      <c r="O65" s="2" t="s">
        <v>37</v>
      </c>
      <c r="P65" s="2" t="s">
        <v>49</v>
      </c>
      <c r="Q65" s="2" t="s">
        <v>79</v>
      </c>
      <c r="R65" s="2">
        <v>1483.4</v>
      </c>
      <c r="S65" s="2">
        <v>25.5</v>
      </c>
      <c r="T65" s="2">
        <v>15.9</v>
      </c>
      <c r="U65" s="2" t="s">
        <v>177</v>
      </c>
      <c r="V65" s="2">
        <v>4551</v>
      </c>
      <c r="W65" s="2">
        <v>279.62</v>
      </c>
    </row>
    <row r="66" spans="1:23" ht="12.75" x14ac:dyDescent="0.2">
      <c r="A66" s="2">
        <v>26</v>
      </c>
      <c r="B66" s="2">
        <v>64</v>
      </c>
      <c r="C66" s="2" t="s">
        <v>118</v>
      </c>
      <c r="D66" s="2" t="s">
        <v>119</v>
      </c>
      <c r="E66" s="2">
        <v>2021</v>
      </c>
      <c r="F66" s="2">
        <v>2020</v>
      </c>
      <c r="G66" s="2" t="s">
        <v>36</v>
      </c>
      <c r="H66" s="2" t="s">
        <v>23</v>
      </c>
      <c r="I66" s="2">
        <v>-19.259</v>
      </c>
      <c r="J66" s="2">
        <v>146.8169</v>
      </c>
      <c r="K66" s="2">
        <v>1</v>
      </c>
      <c r="L66" s="2">
        <v>3</v>
      </c>
      <c r="M66" s="2">
        <f>K66/L66</f>
        <v>0.33333333333333331</v>
      </c>
      <c r="N66" s="2" t="s">
        <v>192</v>
      </c>
      <c r="O66" s="2" t="s">
        <v>37</v>
      </c>
      <c r="P66" s="2" t="s">
        <v>49</v>
      </c>
      <c r="Q66" s="2" t="s">
        <v>115</v>
      </c>
      <c r="R66" s="2">
        <v>1136</v>
      </c>
      <c r="S66" s="2">
        <v>29</v>
      </c>
      <c r="T66" s="2">
        <v>19.899999999999999</v>
      </c>
      <c r="U66" s="2" t="s">
        <v>177</v>
      </c>
      <c r="V66" s="2">
        <v>4810</v>
      </c>
      <c r="W66" s="2">
        <v>364.07</v>
      </c>
    </row>
    <row r="67" spans="1:23" ht="12.75" x14ac:dyDescent="0.2">
      <c r="A67" s="2">
        <v>27</v>
      </c>
      <c r="B67" s="2">
        <v>65</v>
      </c>
      <c r="C67" s="2" t="s">
        <v>125</v>
      </c>
      <c r="D67" s="2" t="s">
        <v>126</v>
      </c>
      <c r="E67" s="2">
        <v>1946</v>
      </c>
      <c r="F67" s="2">
        <v>1940</v>
      </c>
      <c r="G67" s="2" t="s">
        <v>97</v>
      </c>
      <c r="H67" s="2" t="s">
        <v>61</v>
      </c>
      <c r="I67" s="2">
        <v>-37.813600000000001</v>
      </c>
      <c r="J67" s="2">
        <v>144.9631</v>
      </c>
      <c r="K67" s="2">
        <v>0</v>
      </c>
      <c r="L67" s="2">
        <v>174</v>
      </c>
      <c r="M67" s="2">
        <f>K67/L67</f>
        <v>0</v>
      </c>
      <c r="N67" s="2" t="s">
        <v>24</v>
      </c>
      <c r="O67" s="2" t="s">
        <v>25</v>
      </c>
      <c r="P67" s="2" t="s">
        <v>26</v>
      </c>
      <c r="Q67" s="2" t="s">
        <v>27</v>
      </c>
      <c r="R67" s="2">
        <v>648.29999999999995</v>
      </c>
      <c r="S67" s="2">
        <v>19.899999999999999</v>
      </c>
      <c r="T67" s="2">
        <v>10.199999999999999</v>
      </c>
      <c r="U67" s="2" t="s">
        <v>180</v>
      </c>
      <c r="V67" s="2">
        <v>3000</v>
      </c>
      <c r="W67" s="2">
        <v>127.9</v>
      </c>
    </row>
    <row r="68" spans="1:23" ht="12.75" x14ac:dyDescent="0.2">
      <c r="A68" s="2">
        <v>27</v>
      </c>
      <c r="B68" s="2">
        <v>66</v>
      </c>
      <c r="C68" s="2" t="s">
        <v>125</v>
      </c>
      <c r="D68" s="2" t="s">
        <v>126</v>
      </c>
      <c r="E68" s="2">
        <v>1946</v>
      </c>
      <c r="F68" s="2">
        <v>1940</v>
      </c>
      <c r="G68" s="2" t="s">
        <v>97</v>
      </c>
      <c r="H68" s="2" t="s">
        <v>61</v>
      </c>
      <c r="I68" s="2">
        <v>-37.813600000000001</v>
      </c>
      <c r="J68" s="2">
        <v>144.9631</v>
      </c>
      <c r="K68" s="2">
        <v>0</v>
      </c>
      <c r="L68" s="2">
        <v>81</v>
      </c>
      <c r="M68" s="2">
        <f>K68/L68</f>
        <v>0</v>
      </c>
      <c r="N68" s="2" t="s">
        <v>24</v>
      </c>
      <c r="O68" s="2" t="s">
        <v>25</v>
      </c>
      <c r="P68" s="2" t="s">
        <v>26</v>
      </c>
      <c r="Q68" s="2" t="s">
        <v>27</v>
      </c>
      <c r="R68" s="2">
        <v>648.29999999999995</v>
      </c>
      <c r="S68" s="2">
        <v>19.899999999999999</v>
      </c>
      <c r="T68" s="2">
        <v>10.199999999999999</v>
      </c>
      <c r="U68" s="2" t="s">
        <v>180</v>
      </c>
      <c r="V68" s="2">
        <v>3000</v>
      </c>
      <c r="W68" s="2">
        <v>127.9</v>
      </c>
    </row>
    <row r="69" spans="1:23" ht="12.75" x14ac:dyDescent="0.2">
      <c r="A69" s="2">
        <v>28</v>
      </c>
      <c r="B69" s="2">
        <v>67</v>
      </c>
      <c r="C69" s="2" t="s">
        <v>127</v>
      </c>
      <c r="D69" s="2" t="s">
        <v>128</v>
      </c>
      <c r="E69" s="2">
        <v>2015</v>
      </c>
      <c r="F69" s="2">
        <v>2015</v>
      </c>
      <c r="G69" s="2" t="s">
        <v>41</v>
      </c>
      <c r="H69" s="2" t="s">
        <v>42</v>
      </c>
      <c r="I69" s="2">
        <v>-18.6844</v>
      </c>
      <c r="J69" s="2">
        <v>121.7778</v>
      </c>
      <c r="K69" s="2">
        <v>0</v>
      </c>
      <c r="L69" s="2">
        <v>15</v>
      </c>
      <c r="M69" s="2">
        <f>K69/L69</f>
        <v>0</v>
      </c>
      <c r="N69" s="2" t="s">
        <v>43</v>
      </c>
      <c r="O69" s="2" t="s">
        <v>25</v>
      </c>
      <c r="P69" s="2" t="s">
        <v>105</v>
      </c>
      <c r="Q69" s="2" t="s">
        <v>115</v>
      </c>
      <c r="R69" s="2">
        <v>368.3</v>
      </c>
      <c r="S69" s="2">
        <v>34</v>
      </c>
      <c r="T69" s="2">
        <v>22.1</v>
      </c>
      <c r="U69" s="2" t="s">
        <v>177</v>
      </c>
      <c r="V69" s="2">
        <v>6725</v>
      </c>
      <c r="W69" s="2">
        <v>365.2</v>
      </c>
    </row>
    <row r="70" spans="1:23" ht="12.75" x14ac:dyDescent="0.2">
      <c r="A70" s="2">
        <v>28</v>
      </c>
      <c r="B70" s="2">
        <v>68</v>
      </c>
      <c r="C70" s="2" t="s">
        <v>127</v>
      </c>
      <c r="D70" s="2" t="s">
        <v>129</v>
      </c>
      <c r="E70" s="2">
        <v>2015</v>
      </c>
      <c r="F70" s="2">
        <v>2015</v>
      </c>
      <c r="G70" s="2" t="s">
        <v>130</v>
      </c>
      <c r="H70" s="2" t="s">
        <v>45</v>
      </c>
      <c r="I70" s="2">
        <v>-29.3764</v>
      </c>
      <c r="J70" s="2">
        <v>148.6815</v>
      </c>
      <c r="K70" s="2">
        <v>0</v>
      </c>
      <c r="L70" s="2">
        <v>39</v>
      </c>
      <c r="M70" s="2">
        <f>K70/L70</f>
        <v>0</v>
      </c>
      <c r="N70" s="2" t="s">
        <v>43</v>
      </c>
      <c r="O70" s="2" t="s">
        <v>25</v>
      </c>
      <c r="P70" s="2" t="s">
        <v>49</v>
      </c>
      <c r="Q70" s="2" t="s">
        <v>70</v>
      </c>
      <c r="R70" s="2">
        <v>495.1</v>
      </c>
      <c r="S70" s="2">
        <v>27.7</v>
      </c>
      <c r="T70" s="2">
        <v>12.7</v>
      </c>
      <c r="U70" s="2" t="s">
        <v>177</v>
      </c>
      <c r="V70" s="2">
        <v>2833</v>
      </c>
      <c r="W70" s="2">
        <v>241.997422680412</v>
      </c>
    </row>
    <row r="71" spans="1:23" ht="12.75" x14ac:dyDescent="0.2">
      <c r="A71" s="2">
        <v>28</v>
      </c>
      <c r="B71" s="2">
        <v>69</v>
      </c>
      <c r="C71" s="2" t="s">
        <v>127</v>
      </c>
      <c r="D71" s="2" t="s">
        <v>131</v>
      </c>
      <c r="E71" s="2">
        <v>2015</v>
      </c>
      <c r="F71" s="2">
        <v>2015</v>
      </c>
      <c r="G71" s="2" t="s">
        <v>44</v>
      </c>
      <c r="H71" s="2" t="s">
        <v>45</v>
      </c>
      <c r="I71" s="2">
        <v>-29.114999999999998</v>
      </c>
      <c r="J71" s="2">
        <v>147.4511</v>
      </c>
      <c r="K71" s="2">
        <v>4</v>
      </c>
      <c r="L71" s="2">
        <v>19</v>
      </c>
      <c r="M71" s="2">
        <f>K71/L71</f>
        <v>0.21052631578947367</v>
      </c>
      <c r="N71" s="2" t="s">
        <v>43</v>
      </c>
      <c r="O71" s="2" t="s">
        <v>25</v>
      </c>
      <c r="P71" s="2" t="s">
        <v>38</v>
      </c>
      <c r="Q71" s="2" t="s">
        <v>70</v>
      </c>
      <c r="R71" s="2">
        <v>416.7</v>
      </c>
      <c r="S71" s="2">
        <v>27.6</v>
      </c>
      <c r="T71" s="2">
        <v>13.5</v>
      </c>
      <c r="U71" s="2" t="s">
        <v>177</v>
      </c>
      <c r="V71" s="2">
        <v>2838</v>
      </c>
      <c r="W71" s="2">
        <v>244.03550724637699</v>
      </c>
    </row>
    <row r="72" spans="1:23" ht="12.75" x14ac:dyDescent="0.2">
      <c r="A72" s="2">
        <v>28</v>
      </c>
      <c r="B72" s="2">
        <v>70</v>
      </c>
      <c r="C72" s="2" t="s">
        <v>127</v>
      </c>
      <c r="D72" s="2" t="s">
        <v>132</v>
      </c>
      <c r="E72" s="2">
        <v>2015</v>
      </c>
      <c r="F72" s="2">
        <v>2015</v>
      </c>
      <c r="G72" s="2" t="s">
        <v>133</v>
      </c>
      <c r="H72" s="2" t="s">
        <v>47</v>
      </c>
      <c r="I72" s="2">
        <v>-11.761900000000001</v>
      </c>
      <c r="J72" s="2">
        <v>130.6318</v>
      </c>
      <c r="K72" s="2">
        <v>0</v>
      </c>
      <c r="L72" s="2">
        <v>27</v>
      </c>
      <c r="M72" s="2">
        <f>K72/L72</f>
        <v>0</v>
      </c>
      <c r="N72" s="2" t="s">
        <v>43</v>
      </c>
      <c r="O72" s="2" t="s">
        <v>25</v>
      </c>
      <c r="P72" s="2" t="s">
        <v>169</v>
      </c>
      <c r="Q72" s="2" t="s">
        <v>115</v>
      </c>
      <c r="R72" s="2">
        <v>1986.8</v>
      </c>
      <c r="S72" s="2">
        <v>32.5</v>
      </c>
      <c r="T72" s="2">
        <v>22.4</v>
      </c>
      <c r="U72" s="2" t="s">
        <v>178</v>
      </c>
      <c r="V72" s="2">
        <v>822</v>
      </c>
      <c r="W72" s="2">
        <v>365.2</v>
      </c>
    </row>
    <row r="73" spans="1:23" ht="12.75" x14ac:dyDescent="0.2">
      <c r="A73" s="2">
        <v>28</v>
      </c>
      <c r="B73" s="2">
        <v>71</v>
      </c>
      <c r="C73" s="2" t="s">
        <v>127</v>
      </c>
      <c r="D73" s="2" t="s">
        <v>134</v>
      </c>
      <c r="E73" s="2">
        <v>2015</v>
      </c>
      <c r="F73" s="2">
        <v>2015</v>
      </c>
      <c r="G73" s="2" t="s">
        <v>46</v>
      </c>
      <c r="H73" s="2" t="s">
        <v>47</v>
      </c>
      <c r="I73" s="2">
        <v>-22.080200000000001</v>
      </c>
      <c r="J73" s="2">
        <v>133.245</v>
      </c>
      <c r="K73" s="2">
        <v>4</v>
      </c>
      <c r="L73" s="2">
        <v>48</v>
      </c>
      <c r="M73" s="2">
        <f>K73/L73</f>
        <v>8.3333333333333329E-2</v>
      </c>
      <c r="N73" s="2" t="s">
        <v>43</v>
      </c>
      <c r="O73" s="2" t="s">
        <v>25</v>
      </c>
      <c r="P73" s="2" t="s">
        <v>38</v>
      </c>
      <c r="Q73" s="2" t="s">
        <v>70</v>
      </c>
      <c r="R73" s="2">
        <v>1136</v>
      </c>
      <c r="S73" s="2">
        <v>29</v>
      </c>
      <c r="T73" s="2">
        <v>19.899999999999999</v>
      </c>
      <c r="U73" s="2" t="s">
        <v>177</v>
      </c>
      <c r="V73" s="2">
        <v>872</v>
      </c>
      <c r="W73" s="2">
        <v>299.514590798337</v>
      </c>
    </row>
    <row r="74" spans="1:23" ht="12.75" x14ac:dyDescent="0.2">
      <c r="A74" s="2">
        <v>28</v>
      </c>
      <c r="B74" s="2">
        <v>72</v>
      </c>
      <c r="C74" s="2" t="s">
        <v>127</v>
      </c>
      <c r="D74" s="2" t="s">
        <v>135</v>
      </c>
      <c r="E74" s="2">
        <v>2015</v>
      </c>
      <c r="F74" s="2">
        <v>2015</v>
      </c>
      <c r="G74" s="2" t="s">
        <v>136</v>
      </c>
      <c r="H74" s="2" t="s">
        <v>23</v>
      </c>
      <c r="I74" s="2">
        <v>-16.9316</v>
      </c>
      <c r="J74" s="2">
        <v>145.8768</v>
      </c>
      <c r="K74" s="2">
        <v>1</v>
      </c>
      <c r="L74" s="2">
        <v>51</v>
      </c>
      <c r="M74" s="2">
        <f>K74/L74</f>
        <v>1.9607843137254902E-2</v>
      </c>
      <c r="N74" s="2" t="s">
        <v>43</v>
      </c>
      <c r="O74" s="2" t="s">
        <v>25</v>
      </c>
      <c r="P74" s="2" t="s">
        <v>152</v>
      </c>
      <c r="Q74" s="2" t="s">
        <v>115</v>
      </c>
      <c r="R74" s="2">
        <v>1812.5</v>
      </c>
      <c r="S74" s="3">
        <v>28.963561640000002</v>
      </c>
      <c r="T74" s="3">
        <v>20.936712329999999</v>
      </c>
      <c r="U74" s="2" t="s">
        <v>177</v>
      </c>
      <c r="V74" s="2">
        <v>4871</v>
      </c>
      <c r="W74" s="2">
        <v>362.760242587601</v>
      </c>
    </row>
    <row r="75" spans="1:23" ht="12.75" x14ac:dyDescent="0.2">
      <c r="A75" s="2">
        <v>29</v>
      </c>
      <c r="B75" s="2">
        <v>73</v>
      </c>
      <c r="C75" s="2" t="s">
        <v>137</v>
      </c>
      <c r="D75" s="2" t="s">
        <v>138</v>
      </c>
      <c r="E75" s="2">
        <v>2016</v>
      </c>
      <c r="F75" s="2">
        <v>2013</v>
      </c>
      <c r="G75" s="2" t="s">
        <v>121</v>
      </c>
      <c r="H75" s="2" t="s">
        <v>23</v>
      </c>
      <c r="I75" s="2">
        <v>-16.920300000000001</v>
      </c>
      <c r="J75" s="2">
        <v>145.77099999999999</v>
      </c>
      <c r="K75" s="2">
        <v>2</v>
      </c>
      <c r="L75" s="2">
        <v>12</v>
      </c>
      <c r="M75" s="2">
        <f>K75/L75</f>
        <v>0.16666666666666666</v>
      </c>
      <c r="N75" s="7" t="s">
        <v>24</v>
      </c>
      <c r="O75" s="2" t="s">
        <v>25</v>
      </c>
      <c r="P75" s="2" t="s">
        <v>152</v>
      </c>
      <c r="Q75" s="2" t="s">
        <v>115</v>
      </c>
      <c r="R75" s="2">
        <v>1997.8</v>
      </c>
      <c r="S75" s="2">
        <v>29.1</v>
      </c>
      <c r="T75" s="2">
        <v>20.8</v>
      </c>
      <c r="U75" s="2" t="s">
        <v>177</v>
      </c>
      <c r="V75" s="2">
        <v>4868</v>
      </c>
      <c r="W75" s="2">
        <v>365.2</v>
      </c>
    </row>
    <row r="76" spans="1:23" ht="12.75" x14ac:dyDescent="0.2">
      <c r="A76" s="2">
        <v>29</v>
      </c>
      <c r="B76" s="2">
        <v>74</v>
      </c>
      <c r="C76" s="2" t="s">
        <v>137</v>
      </c>
      <c r="D76" s="2" t="s">
        <v>139</v>
      </c>
      <c r="E76" s="2">
        <v>2016</v>
      </c>
      <c r="F76" s="2">
        <v>2013</v>
      </c>
      <c r="G76" s="2" t="s">
        <v>110</v>
      </c>
      <c r="H76" s="2" t="s">
        <v>23</v>
      </c>
      <c r="I76" s="2">
        <v>-18.090299999999999</v>
      </c>
      <c r="J76" s="2">
        <v>145.3143</v>
      </c>
      <c r="K76" s="2">
        <v>0</v>
      </c>
      <c r="L76" s="2">
        <v>5</v>
      </c>
      <c r="M76" s="2">
        <f>K76/L76</f>
        <v>0</v>
      </c>
      <c r="N76" s="2" t="s">
        <v>24</v>
      </c>
      <c r="O76" s="2" t="s">
        <v>25</v>
      </c>
      <c r="P76" s="2" t="s">
        <v>26</v>
      </c>
      <c r="Q76" s="2" t="s">
        <v>27</v>
      </c>
      <c r="R76" s="2">
        <v>1369.3</v>
      </c>
      <c r="S76" s="2">
        <v>25.9</v>
      </c>
      <c r="T76" s="2">
        <v>15.3</v>
      </c>
      <c r="U76" s="2" t="s">
        <v>177</v>
      </c>
      <c r="V76" s="2">
        <v>4883</v>
      </c>
      <c r="W76" s="2">
        <v>311.41000000000003</v>
      </c>
    </row>
    <row r="77" spans="1:23" ht="12.75" x14ac:dyDescent="0.2">
      <c r="A77" s="2">
        <v>29</v>
      </c>
      <c r="B77" s="2">
        <v>75</v>
      </c>
      <c r="C77" s="2" t="s">
        <v>137</v>
      </c>
      <c r="D77" s="2" t="s">
        <v>140</v>
      </c>
      <c r="E77" s="2">
        <v>2016</v>
      </c>
      <c r="F77" s="2">
        <v>2013</v>
      </c>
      <c r="G77" s="2" t="s">
        <v>121</v>
      </c>
      <c r="H77" s="2" t="s">
        <v>23</v>
      </c>
      <c r="I77" s="2">
        <v>-16.920300000000001</v>
      </c>
      <c r="J77" s="2">
        <v>145.77099999999999</v>
      </c>
      <c r="K77" s="2">
        <v>8</v>
      </c>
      <c r="L77" s="2">
        <v>11</v>
      </c>
      <c r="M77" s="2">
        <f>K77/L77</f>
        <v>0.72727272727272729</v>
      </c>
      <c r="N77" s="7" t="s">
        <v>187</v>
      </c>
      <c r="O77" s="2" t="s">
        <v>141</v>
      </c>
      <c r="P77" s="2" t="s">
        <v>152</v>
      </c>
      <c r="Q77" s="2" t="s">
        <v>115</v>
      </c>
      <c r="R77" s="2">
        <v>1997.8</v>
      </c>
      <c r="S77" s="2">
        <v>29.1</v>
      </c>
      <c r="T77" s="2">
        <v>20.8</v>
      </c>
      <c r="U77" s="2" t="s">
        <v>177</v>
      </c>
      <c r="V77" s="2">
        <v>4868</v>
      </c>
      <c r="W77" s="2">
        <v>365.2</v>
      </c>
    </row>
    <row r="78" spans="1:23" ht="12.75" x14ac:dyDescent="0.2">
      <c r="A78" s="2">
        <v>30</v>
      </c>
      <c r="B78" s="2">
        <v>76</v>
      </c>
      <c r="C78" s="2" t="s">
        <v>142</v>
      </c>
      <c r="D78" s="2" t="s">
        <v>143</v>
      </c>
      <c r="E78" s="2">
        <v>2018</v>
      </c>
      <c r="F78" s="2">
        <v>2013</v>
      </c>
      <c r="G78" s="2" t="s">
        <v>136</v>
      </c>
      <c r="H78" s="2" t="s">
        <v>23</v>
      </c>
      <c r="I78" s="2">
        <v>-16.9316</v>
      </c>
      <c r="J78" s="2">
        <v>145.8768</v>
      </c>
      <c r="K78" s="2">
        <v>10</v>
      </c>
      <c r="L78" s="2">
        <v>27</v>
      </c>
      <c r="M78" s="2">
        <f>K78/L78</f>
        <v>0.37037037037037035</v>
      </c>
      <c r="N78" s="2" t="s">
        <v>24</v>
      </c>
      <c r="O78" s="2" t="s">
        <v>25</v>
      </c>
      <c r="P78" s="2" t="s">
        <v>152</v>
      </c>
      <c r="Q78" s="2" t="s">
        <v>115</v>
      </c>
      <c r="R78" s="2">
        <v>1812.5</v>
      </c>
      <c r="S78" s="3">
        <v>28.963561640000002</v>
      </c>
      <c r="T78" s="3">
        <v>20.936712329999999</v>
      </c>
      <c r="U78" s="2" t="s">
        <v>177</v>
      </c>
      <c r="V78" s="2">
        <v>4871</v>
      </c>
      <c r="W78" s="2">
        <v>362.760242587601</v>
      </c>
    </row>
    <row r="79" spans="1:23" ht="12.75" x14ac:dyDescent="0.2">
      <c r="A79" s="2">
        <v>30</v>
      </c>
      <c r="B79" s="2">
        <v>77</v>
      </c>
      <c r="C79" s="2" t="s">
        <v>142</v>
      </c>
      <c r="D79" s="2" t="s">
        <v>144</v>
      </c>
      <c r="E79" s="2">
        <v>2018</v>
      </c>
      <c r="F79" s="2">
        <v>2013</v>
      </c>
      <c r="G79" s="2" t="s">
        <v>136</v>
      </c>
      <c r="H79" s="2" t="s">
        <v>23</v>
      </c>
      <c r="I79" s="2">
        <v>-16.9316</v>
      </c>
      <c r="J79" s="2">
        <v>145.8768</v>
      </c>
      <c r="K79" s="2">
        <v>0</v>
      </c>
      <c r="L79" s="2">
        <v>28</v>
      </c>
      <c r="M79" s="2">
        <f>K79/L79</f>
        <v>0</v>
      </c>
      <c r="N79" s="2" t="s">
        <v>24</v>
      </c>
      <c r="O79" s="2" t="s">
        <v>25</v>
      </c>
      <c r="P79" s="2" t="s">
        <v>152</v>
      </c>
      <c r="Q79" s="2" t="s">
        <v>115</v>
      </c>
      <c r="R79" s="2">
        <v>1812.5</v>
      </c>
      <c r="S79" s="3">
        <v>28.963561640000002</v>
      </c>
      <c r="T79" s="3">
        <v>20.936712329999999</v>
      </c>
      <c r="U79" s="2" t="s">
        <v>177</v>
      </c>
      <c r="V79" s="2">
        <v>4871</v>
      </c>
      <c r="W79" s="2">
        <v>362.760242587601</v>
      </c>
    </row>
    <row r="80" spans="1:23" ht="12.75" x14ac:dyDescent="0.2">
      <c r="A80" s="2">
        <v>30</v>
      </c>
      <c r="B80" s="2">
        <v>78</v>
      </c>
      <c r="C80" s="2" t="s">
        <v>142</v>
      </c>
      <c r="D80" s="2" t="s">
        <v>145</v>
      </c>
      <c r="E80" s="2">
        <v>2018</v>
      </c>
      <c r="F80" s="2">
        <v>2013</v>
      </c>
      <c r="G80" s="2" t="s">
        <v>136</v>
      </c>
      <c r="H80" s="2" t="s">
        <v>23</v>
      </c>
      <c r="I80" s="2">
        <v>-16.9316</v>
      </c>
      <c r="J80" s="2">
        <v>145.8768</v>
      </c>
      <c r="K80" s="2">
        <v>8</v>
      </c>
      <c r="L80" s="2">
        <v>12</v>
      </c>
      <c r="M80" s="2">
        <f>K80/L80</f>
        <v>0.66666666666666663</v>
      </c>
      <c r="N80" s="7" t="s">
        <v>187</v>
      </c>
      <c r="O80" s="2" t="s">
        <v>141</v>
      </c>
      <c r="P80" s="2" t="s">
        <v>152</v>
      </c>
      <c r="Q80" s="2" t="s">
        <v>115</v>
      </c>
      <c r="R80" s="2">
        <v>1812.5</v>
      </c>
      <c r="S80" s="3">
        <v>28.963561640000002</v>
      </c>
      <c r="T80" s="3">
        <v>20.936712329999999</v>
      </c>
      <c r="U80" s="2" t="s">
        <v>177</v>
      </c>
      <c r="V80" s="2">
        <v>4871</v>
      </c>
      <c r="W80" s="2">
        <v>362.760242587601</v>
      </c>
    </row>
    <row r="81" spans="1:23" ht="12.75" x14ac:dyDescent="0.2">
      <c r="A81" s="2">
        <v>31</v>
      </c>
      <c r="B81" s="2">
        <v>79</v>
      </c>
      <c r="C81" s="2" t="s">
        <v>146</v>
      </c>
      <c r="D81" s="2" t="s">
        <v>147</v>
      </c>
      <c r="E81" s="2">
        <v>1988</v>
      </c>
      <c r="F81" s="2">
        <v>1988</v>
      </c>
      <c r="G81" s="2" t="s">
        <v>148</v>
      </c>
      <c r="H81" s="2" t="s">
        <v>47</v>
      </c>
      <c r="I81" s="2">
        <v>-13.3</v>
      </c>
      <c r="J81" s="2">
        <v>132</v>
      </c>
      <c r="K81" s="2">
        <v>18</v>
      </c>
      <c r="L81" s="2">
        <v>32</v>
      </c>
      <c r="M81" s="2">
        <f>K81/L81</f>
        <v>0.5625</v>
      </c>
      <c r="N81" s="2" t="s">
        <v>24</v>
      </c>
      <c r="O81" s="2" t="s">
        <v>25</v>
      </c>
      <c r="P81" s="2" t="s">
        <v>152</v>
      </c>
      <c r="Q81" s="2" t="s">
        <v>115</v>
      </c>
      <c r="R81" s="2">
        <v>1232.5</v>
      </c>
      <c r="S81" s="2">
        <v>34.1</v>
      </c>
      <c r="T81" s="2">
        <v>21.3</v>
      </c>
      <c r="U81" s="2" t="s">
        <v>177</v>
      </c>
      <c r="V81" s="2">
        <v>822</v>
      </c>
      <c r="W81" s="2">
        <v>365.2</v>
      </c>
    </row>
    <row r="82" spans="1:23" ht="12.75" x14ac:dyDescent="0.2">
      <c r="A82" s="2">
        <v>32</v>
      </c>
      <c r="B82" s="2">
        <v>80</v>
      </c>
      <c r="C82" s="2" t="s">
        <v>149</v>
      </c>
      <c r="D82" s="2" t="s">
        <v>150</v>
      </c>
      <c r="E82" s="2">
        <v>1993</v>
      </c>
      <c r="F82" s="2">
        <v>1993</v>
      </c>
      <c r="G82" s="2" t="s">
        <v>22</v>
      </c>
      <c r="H82" s="2" t="s">
        <v>23</v>
      </c>
      <c r="I82" s="2">
        <v>-27.470500000000001</v>
      </c>
      <c r="J82" s="2">
        <v>153.02600000000001</v>
      </c>
      <c r="K82" s="2">
        <v>34</v>
      </c>
      <c r="L82" s="2">
        <v>57</v>
      </c>
      <c r="M82" s="2">
        <f>K82/L82</f>
        <v>0.59649122807017541</v>
      </c>
      <c r="N82" s="2" t="s">
        <v>24</v>
      </c>
      <c r="O82" s="2" t="s">
        <v>25</v>
      </c>
      <c r="P82" s="2" t="s">
        <v>49</v>
      </c>
      <c r="Q82" s="2" t="s">
        <v>79</v>
      </c>
      <c r="R82" s="2">
        <v>1148.8</v>
      </c>
      <c r="S82" s="2">
        <v>25.5</v>
      </c>
      <c r="T82" s="2">
        <v>15.7</v>
      </c>
      <c r="U82" s="2" t="s">
        <v>178</v>
      </c>
      <c r="V82" s="2">
        <v>4000</v>
      </c>
      <c r="W82" s="2">
        <v>272.27499999999998</v>
      </c>
    </row>
    <row r="83" spans="1:23" ht="12.75" x14ac:dyDescent="0.2">
      <c r="A83" s="2">
        <v>33</v>
      </c>
      <c r="B83" s="2">
        <v>81</v>
      </c>
      <c r="C83" s="2" t="s">
        <v>149</v>
      </c>
      <c r="D83" s="2" t="s">
        <v>151</v>
      </c>
      <c r="E83" s="2">
        <v>1991</v>
      </c>
      <c r="F83" s="2">
        <v>1991</v>
      </c>
      <c r="G83" s="2" t="s">
        <v>22</v>
      </c>
      <c r="H83" s="2" t="s">
        <v>23</v>
      </c>
      <c r="I83" s="2">
        <v>-27.470500000000001</v>
      </c>
      <c r="J83" s="2">
        <v>153.02600000000001</v>
      </c>
      <c r="K83" s="2">
        <v>134</v>
      </c>
      <c r="L83" s="2">
        <v>272</v>
      </c>
      <c r="M83" s="2">
        <f>K83/L83</f>
        <v>0.49264705882352944</v>
      </c>
      <c r="N83" s="2" t="s">
        <v>24</v>
      </c>
      <c r="O83" s="2" t="s">
        <v>25</v>
      </c>
      <c r="P83" s="2" t="s">
        <v>49</v>
      </c>
      <c r="Q83" s="2" t="s">
        <v>79</v>
      </c>
      <c r="R83" s="2">
        <v>1148.8</v>
      </c>
      <c r="S83" s="2">
        <v>25.5</v>
      </c>
      <c r="T83" s="2">
        <v>15.7</v>
      </c>
      <c r="U83" s="2" t="s">
        <v>177</v>
      </c>
      <c r="V83" s="2">
        <v>4000</v>
      </c>
      <c r="W83" s="2">
        <v>272.27499999999998</v>
      </c>
    </row>
    <row r="84" spans="1:23" ht="12.75" x14ac:dyDescent="0.2">
      <c r="A84" s="2">
        <v>34</v>
      </c>
      <c r="B84" s="2">
        <v>82</v>
      </c>
      <c r="C84" s="2" t="s">
        <v>153</v>
      </c>
      <c r="D84" s="2" t="s">
        <v>154</v>
      </c>
      <c r="E84" s="2">
        <v>1989</v>
      </c>
      <c r="F84" s="2">
        <v>1989</v>
      </c>
      <c r="G84" s="2" t="s">
        <v>22</v>
      </c>
      <c r="H84" s="2" t="s">
        <v>23</v>
      </c>
      <c r="I84" s="2">
        <v>-27.470500000000001</v>
      </c>
      <c r="J84" s="2">
        <v>153.02600000000001</v>
      </c>
      <c r="K84" s="2">
        <v>22</v>
      </c>
      <c r="L84" s="2">
        <v>100</v>
      </c>
      <c r="M84" s="2">
        <f>K84/L84</f>
        <v>0.22</v>
      </c>
      <c r="N84" s="2" t="s">
        <v>24</v>
      </c>
      <c r="O84" s="2" t="s">
        <v>25</v>
      </c>
      <c r="P84" s="2" t="s">
        <v>49</v>
      </c>
      <c r="Q84" s="2" t="s">
        <v>79</v>
      </c>
      <c r="R84" s="2">
        <v>1148.8</v>
      </c>
      <c r="S84" s="2">
        <v>25.5</v>
      </c>
      <c r="T84" s="2">
        <v>15.7</v>
      </c>
      <c r="U84" s="2" t="s">
        <v>177</v>
      </c>
      <c r="V84" s="2">
        <v>4000</v>
      </c>
      <c r="W84" s="2">
        <v>272.27499999999998</v>
      </c>
    </row>
    <row r="85" spans="1:23" ht="12.75" x14ac:dyDescent="0.2">
      <c r="A85" s="2">
        <v>35</v>
      </c>
      <c r="B85" s="2">
        <v>83</v>
      </c>
      <c r="C85" s="2" t="s">
        <v>155</v>
      </c>
      <c r="D85" s="2" t="s">
        <v>156</v>
      </c>
      <c r="E85" s="2">
        <v>1993</v>
      </c>
      <c r="F85" s="2">
        <v>1993</v>
      </c>
      <c r="G85" s="2" t="s">
        <v>157</v>
      </c>
      <c r="H85" s="2" t="s">
        <v>42</v>
      </c>
      <c r="I85" s="2">
        <v>-17.3492</v>
      </c>
      <c r="J85" s="2">
        <v>125.9152</v>
      </c>
      <c r="K85" s="2">
        <v>0</v>
      </c>
      <c r="L85" s="2">
        <v>58</v>
      </c>
      <c r="M85" s="2">
        <f>K85/L85</f>
        <v>0</v>
      </c>
      <c r="N85" s="2" t="s">
        <v>24</v>
      </c>
      <c r="O85" s="2" t="s">
        <v>25</v>
      </c>
      <c r="P85" s="2" t="s">
        <v>152</v>
      </c>
      <c r="Q85" s="2" t="s">
        <v>115</v>
      </c>
      <c r="R85" s="2">
        <v>1177.9000000000001</v>
      </c>
      <c r="S85" s="3">
        <v>34.154520550000001</v>
      </c>
      <c r="T85" s="3">
        <v>20.735616440000001</v>
      </c>
      <c r="U85" s="2" t="s">
        <v>177</v>
      </c>
      <c r="V85" s="2">
        <v>6725</v>
      </c>
      <c r="W85" s="2">
        <v>365.2</v>
      </c>
    </row>
    <row r="86" spans="1:23" ht="12.75" x14ac:dyDescent="0.2">
      <c r="A86" s="2">
        <v>35</v>
      </c>
      <c r="B86" s="2">
        <v>84</v>
      </c>
      <c r="C86" s="2" t="s">
        <v>155</v>
      </c>
      <c r="D86" s="2" t="s">
        <v>156</v>
      </c>
      <c r="E86" s="2">
        <v>1993</v>
      </c>
      <c r="F86" s="2">
        <v>1993</v>
      </c>
      <c r="G86" s="2" t="s">
        <v>157</v>
      </c>
      <c r="H86" s="2" t="s">
        <v>42</v>
      </c>
      <c r="I86" s="2">
        <v>-17.3492</v>
      </c>
      <c r="J86" s="2">
        <v>125.9152</v>
      </c>
      <c r="K86" s="2">
        <v>0</v>
      </c>
      <c r="L86" s="2">
        <v>21</v>
      </c>
      <c r="M86" s="2">
        <f>K86/L86</f>
        <v>0</v>
      </c>
      <c r="N86" s="2" t="s">
        <v>33</v>
      </c>
      <c r="O86" s="2" t="s">
        <v>158</v>
      </c>
      <c r="P86" s="2" t="s">
        <v>152</v>
      </c>
      <c r="Q86" s="2" t="s">
        <v>115</v>
      </c>
      <c r="R86" s="2">
        <v>1177.9000000000001</v>
      </c>
      <c r="S86" s="3">
        <v>34.154520550000001</v>
      </c>
      <c r="T86" s="3">
        <v>20.735616440000001</v>
      </c>
      <c r="U86" s="2" t="s">
        <v>177</v>
      </c>
      <c r="V86" s="2">
        <v>6725</v>
      </c>
      <c r="W86" s="2">
        <v>365.2</v>
      </c>
    </row>
    <row r="87" spans="1:23" ht="12.75" x14ac:dyDescent="0.2">
      <c r="A87" s="2">
        <v>36</v>
      </c>
      <c r="B87" s="2">
        <v>85</v>
      </c>
      <c r="C87" s="2" t="s">
        <v>159</v>
      </c>
      <c r="D87" s="2" t="s">
        <v>160</v>
      </c>
      <c r="E87" s="2">
        <v>1973</v>
      </c>
      <c r="F87" s="2">
        <v>1972</v>
      </c>
      <c r="G87" s="2" t="s">
        <v>56</v>
      </c>
      <c r="H87" s="2" t="s">
        <v>45</v>
      </c>
      <c r="I87" s="2">
        <v>-33.8688</v>
      </c>
      <c r="J87" s="2">
        <v>151.20930000000001</v>
      </c>
      <c r="K87" s="2">
        <v>21</v>
      </c>
      <c r="L87" s="2">
        <v>495</v>
      </c>
      <c r="M87" s="2">
        <f>K87/L87</f>
        <v>4.2424242424242427E-2</v>
      </c>
      <c r="N87" s="2" t="s">
        <v>24</v>
      </c>
      <c r="O87" s="2" t="s">
        <v>25</v>
      </c>
      <c r="P87" s="2" t="s">
        <v>49</v>
      </c>
      <c r="Q87" s="2" t="s">
        <v>27</v>
      </c>
      <c r="R87" s="2">
        <v>1213.4000000000001</v>
      </c>
      <c r="S87" s="2">
        <v>21.8</v>
      </c>
      <c r="T87" s="2">
        <v>13.8</v>
      </c>
      <c r="U87" s="2" t="s">
        <v>177</v>
      </c>
      <c r="V87" s="2">
        <v>2000</v>
      </c>
      <c r="W87" s="2">
        <v>211.75</v>
      </c>
    </row>
    <row r="88" spans="1:23" ht="12.75" x14ac:dyDescent="0.2">
      <c r="A88" s="2">
        <v>37</v>
      </c>
      <c r="B88" s="2">
        <v>86</v>
      </c>
      <c r="C88" s="2" t="s">
        <v>161</v>
      </c>
      <c r="D88" s="2" t="s">
        <v>162</v>
      </c>
      <c r="E88" s="2">
        <v>1979</v>
      </c>
      <c r="F88" s="2">
        <v>1971</v>
      </c>
      <c r="G88" s="2" t="s">
        <v>22</v>
      </c>
      <c r="H88" s="2" t="s">
        <v>23</v>
      </c>
      <c r="I88" s="2">
        <v>-27.470500000000001</v>
      </c>
      <c r="J88" s="2">
        <v>153.02600000000001</v>
      </c>
      <c r="K88" s="2">
        <v>37</v>
      </c>
      <c r="L88" s="2">
        <v>238</v>
      </c>
      <c r="M88" s="2">
        <f>K88/L88</f>
        <v>0.15546218487394958</v>
      </c>
      <c r="N88" s="2" t="s">
        <v>33</v>
      </c>
      <c r="O88" s="2" t="s">
        <v>141</v>
      </c>
      <c r="P88" s="2" t="s">
        <v>49</v>
      </c>
      <c r="Q88" s="2" t="s">
        <v>79</v>
      </c>
      <c r="R88" s="2">
        <v>1148.8</v>
      </c>
      <c r="S88" s="2">
        <v>25.5</v>
      </c>
      <c r="T88" s="2">
        <v>15.7</v>
      </c>
      <c r="U88" s="2" t="s">
        <v>177</v>
      </c>
      <c r="V88" s="2">
        <v>4000</v>
      </c>
      <c r="W88" s="2">
        <v>272.27499999999998</v>
      </c>
    </row>
    <row r="89" spans="1:23" ht="12.75" x14ac:dyDescent="0.2">
      <c r="A89" s="2">
        <v>37</v>
      </c>
      <c r="B89" s="2">
        <v>87</v>
      </c>
      <c r="C89" s="2" t="s">
        <v>161</v>
      </c>
      <c r="D89" s="2" t="s">
        <v>162</v>
      </c>
      <c r="E89" s="2">
        <v>1979</v>
      </c>
      <c r="F89" s="2">
        <v>1976</v>
      </c>
      <c r="G89" s="2" t="s">
        <v>22</v>
      </c>
      <c r="H89" s="2" t="s">
        <v>23</v>
      </c>
      <c r="I89" s="2">
        <v>-27.470500000000001</v>
      </c>
      <c r="J89" s="2">
        <v>153.02600000000001</v>
      </c>
      <c r="K89" s="2">
        <v>171</v>
      </c>
      <c r="L89" s="2">
        <v>480</v>
      </c>
      <c r="M89" s="2">
        <f>K89/L89</f>
        <v>0.35625000000000001</v>
      </c>
      <c r="N89" s="2" t="s">
        <v>33</v>
      </c>
      <c r="O89" s="2" t="s">
        <v>141</v>
      </c>
      <c r="P89" s="2" t="s">
        <v>49</v>
      </c>
      <c r="Q89" s="2" t="s">
        <v>79</v>
      </c>
      <c r="R89" s="2">
        <v>1148.8</v>
      </c>
      <c r="S89" s="2">
        <v>25.5</v>
      </c>
      <c r="T89" s="2">
        <v>15.7</v>
      </c>
      <c r="U89" s="2" t="s">
        <v>177</v>
      </c>
      <c r="V89" s="2">
        <v>4000</v>
      </c>
      <c r="W89" s="2">
        <v>272.27499999999998</v>
      </c>
    </row>
    <row r="90" spans="1:23" ht="12.75" x14ac:dyDescent="0.2">
      <c r="A90" s="2">
        <v>37</v>
      </c>
      <c r="B90" s="2">
        <v>88</v>
      </c>
      <c r="C90" s="2" t="s">
        <v>161</v>
      </c>
      <c r="D90" s="2" t="s">
        <v>162</v>
      </c>
      <c r="E90" s="2">
        <v>1979</v>
      </c>
      <c r="F90" s="2">
        <v>1971</v>
      </c>
      <c r="G90" s="2" t="s">
        <v>163</v>
      </c>
      <c r="H90" s="2" t="s">
        <v>23</v>
      </c>
      <c r="I90" s="2">
        <v>-26.29</v>
      </c>
      <c r="J90" s="2">
        <v>151.9538</v>
      </c>
      <c r="K90" s="2">
        <v>1</v>
      </c>
      <c r="L90" s="2">
        <v>16</v>
      </c>
      <c r="M90" s="2">
        <f>K90/L90</f>
        <v>6.25E-2</v>
      </c>
      <c r="N90" s="2" t="s">
        <v>33</v>
      </c>
      <c r="O90" s="2" t="s">
        <v>141</v>
      </c>
      <c r="P90" s="2" t="s">
        <v>49</v>
      </c>
      <c r="Q90" s="2" t="s">
        <v>79</v>
      </c>
      <c r="R90" s="2">
        <v>1148.8</v>
      </c>
      <c r="S90" s="2">
        <v>25.5</v>
      </c>
      <c r="T90" s="2">
        <v>15.7</v>
      </c>
      <c r="U90" s="2" t="s">
        <v>177</v>
      </c>
      <c r="V90" s="2">
        <v>4605</v>
      </c>
      <c r="W90" s="2">
        <v>243.53225806451599</v>
      </c>
    </row>
    <row r="91" spans="1:23" ht="12.75" x14ac:dyDescent="0.2">
      <c r="A91" s="2">
        <v>37</v>
      </c>
      <c r="B91" s="2">
        <v>89</v>
      </c>
      <c r="C91" s="2" t="s">
        <v>161</v>
      </c>
      <c r="D91" s="2" t="s">
        <v>162</v>
      </c>
      <c r="E91" s="2">
        <v>1979</v>
      </c>
      <c r="F91" s="2">
        <v>1976</v>
      </c>
      <c r="G91" s="2" t="s">
        <v>163</v>
      </c>
      <c r="H91" s="2" t="s">
        <v>23</v>
      </c>
      <c r="I91" s="2">
        <v>-26.29</v>
      </c>
      <c r="J91" s="2">
        <v>151.9538</v>
      </c>
      <c r="K91" s="2">
        <v>6</v>
      </c>
      <c r="L91" s="2">
        <v>80</v>
      </c>
      <c r="M91" s="2">
        <f>K91/L91</f>
        <v>7.4999999999999997E-2</v>
      </c>
      <c r="N91" s="2" t="s">
        <v>33</v>
      </c>
      <c r="O91" s="2" t="s">
        <v>141</v>
      </c>
      <c r="P91" s="2" t="s">
        <v>49</v>
      </c>
      <c r="Q91" s="2" t="s">
        <v>79</v>
      </c>
      <c r="R91" s="2">
        <v>1148.8</v>
      </c>
      <c r="S91" s="2">
        <v>25.5</v>
      </c>
      <c r="T91" s="2">
        <v>15.7</v>
      </c>
      <c r="U91" s="2" t="s">
        <v>177</v>
      </c>
      <c r="V91" s="2">
        <v>4605</v>
      </c>
      <c r="W91" s="2">
        <v>243.53225806451599</v>
      </c>
    </row>
    <row r="92" spans="1:23" ht="12.75" x14ac:dyDescent="0.2">
      <c r="A92" s="2">
        <v>37</v>
      </c>
      <c r="B92" s="2">
        <v>90</v>
      </c>
      <c r="C92" s="2" t="s">
        <v>161</v>
      </c>
      <c r="D92" s="2" t="s">
        <v>162</v>
      </c>
      <c r="E92" s="2">
        <v>1979</v>
      </c>
      <c r="F92" s="2">
        <v>1971</v>
      </c>
      <c r="G92" s="2" t="s">
        <v>164</v>
      </c>
      <c r="H92" s="2" t="s">
        <v>23</v>
      </c>
      <c r="I92" s="2">
        <v>-15.4749</v>
      </c>
      <c r="J92" s="2">
        <v>141.74520000000001</v>
      </c>
      <c r="K92" s="2">
        <v>78</v>
      </c>
      <c r="L92" s="2">
        <v>84</v>
      </c>
      <c r="M92" s="2">
        <f>K92/L92</f>
        <v>0.9285714285714286</v>
      </c>
      <c r="N92" s="2" t="s">
        <v>33</v>
      </c>
      <c r="O92" s="2" t="s">
        <v>141</v>
      </c>
      <c r="P92" s="2" t="s">
        <v>152</v>
      </c>
      <c r="Q92" s="2" t="s">
        <v>115</v>
      </c>
      <c r="R92" s="2">
        <v>1261.9000000000001</v>
      </c>
      <c r="S92" s="2">
        <v>33.4</v>
      </c>
      <c r="T92" s="2">
        <v>21</v>
      </c>
      <c r="U92" s="2" t="s">
        <v>177</v>
      </c>
      <c r="V92" s="2">
        <v>4892</v>
      </c>
      <c r="W92" s="2">
        <v>365.2</v>
      </c>
    </row>
    <row r="93" spans="1:23" ht="12.75" x14ac:dyDescent="0.2">
      <c r="A93" s="2">
        <v>37</v>
      </c>
      <c r="B93" s="2">
        <v>91</v>
      </c>
      <c r="C93" s="2" t="s">
        <v>161</v>
      </c>
      <c r="D93" s="2" t="s">
        <v>162</v>
      </c>
      <c r="E93" s="2">
        <v>1979</v>
      </c>
      <c r="F93" s="2">
        <v>1976</v>
      </c>
      <c r="G93" s="2" t="s">
        <v>164</v>
      </c>
      <c r="H93" s="2" t="s">
        <v>23</v>
      </c>
      <c r="I93" s="2">
        <v>-15.4749</v>
      </c>
      <c r="J93" s="2">
        <v>141.74520000000001</v>
      </c>
      <c r="K93" s="2">
        <v>29</v>
      </c>
      <c r="L93" s="2">
        <v>45</v>
      </c>
      <c r="M93" s="2">
        <f>K93/L93</f>
        <v>0.64444444444444449</v>
      </c>
      <c r="N93" s="2" t="s">
        <v>33</v>
      </c>
      <c r="O93" s="2" t="s">
        <v>141</v>
      </c>
      <c r="P93" s="2" t="s">
        <v>152</v>
      </c>
      <c r="Q93" s="2" t="s">
        <v>115</v>
      </c>
      <c r="R93" s="2">
        <v>1261.9000000000001</v>
      </c>
      <c r="S93" s="2">
        <v>33.4</v>
      </c>
      <c r="T93" s="2">
        <v>21</v>
      </c>
      <c r="U93" s="2" t="s">
        <v>177</v>
      </c>
      <c r="V93" s="2">
        <v>4892</v>
      </c>
      <c r="W93" s="2">
        <v>365.2</v>
      </c>
    </row>
    <row r="94" spans="1:23" ht="12.75" x14ac:dyDescent="0.2">
      <c r="A94" s="2">
        <v>37</v>
      </c>
      <c r="B94" s="2">
        <v>92</v>
      </c>
      <c r="C94" s="2" t="s">
        <v>161</v>
      </c>
      <c r="D94" s="2" t="s">
        <v>162</v>
      </c>
      <c r="E94" s="2">
        <v>1979</v>
      </c>
      <c r="F94" s="2">
        <v>1971</v>
      </c>
      <c r="G94" s="2" t="s">
        <v>165</v>
      </c>
      <c r="H94" s="2" t="s">
        <v>23</v>
      </c>
      <c r="I94" s="2">
        <v>-14.7927</v>
      </c>
      <c r="J94" s="2">
        <v>142.43270000000001</v>
      </c>
      <c r="K94" s="2">
        <v>31</v>
      </c>
      <c r="L94" s="2">
        <v>36</v>
      </c>
      <c r="M94" s="2">
        <f>K94/L94</f>
        <v>0.86111111111111116</v>
      </c>
      <c r="N94" s="2" t="s">
        <v>33</v>
      </c>
      <c r="O94" s="2" t="s">
        <v>141</v>
      </c>
      <c r="P94" s="2" t="s">
        <v>152</v>
      </c>
      <c r="Q94" s="2" t="s">
        <v>115</v>
      </c>
      <c r="R94" s="2">
        <v>991</v>
      </c>
      <c r="S94" s="2">
        <v>25.5</v>
      </c>
      <c r="T94" s="2">
        <v>12.1</v>
      </c>
      <c r="U94" s="2" t="s">
        <v>177</v>
      </c>
      <c r="V94" s="2">
        <v>4892</v>
      </c>
      <c r="W94" s="2">
        <v>365.2</v>
      </c>
    </row>
    <row r="95" spans="1:23" ht="12.75" x14ac:dyDescent="0.2">
      <c r="A95" s="2">
        <v>37</v>
      </c>
      <c r="B95" s="2">
        <v>93</v>
      </c>
      <c r="C95" s="2" t="s">
        <v>161</v>
      </c>
      <c r="D95" s="2" t="s">
        <v>162</v>
      </c>
      <c r="E95" s="2">
        <v>1979</v>
      </c>
      <c r="F95" s="2">
        <v>1976</v>
      </c>
      <c r="G95" s="2" t="s">
        <v>165</v>
      </c>
      <c r="H95" s="2" t="s">
        <v>23</v>
      </c>
      <c r="I95" s="2">
        <v>-14.7927</v>
      </c>
      <c r="J95" s="2">
        <v>142.43270000000001</v>
      </c>
      <c r="K95" s="2">
        <v>18</v>
      </c>
      <c r="L95" s="2">
        <v>23</v>
      </c>
      <c r="M95" s="2">
        <f>K95/L95</f>
        <v>0.78260869565217395</v>
      </c>
      <c r="N95" s="2" t="s">
        <v>33</v>
      </c>
      <c r="O95" s="2" t="s">
        <v>141</v>
      </c>
      <c r="P95" s="2" t="s">
        <v>152</v>
      </c>
      <c r="Q95" s="2" t="s">
        <v>115</v>
      </c>
      <c r="R95" s="2">
        <v>991</v>
      </c>
      <c r="S95" s="2">
        <v>25.5</v>
      </c>
      <c r="T95" s="2">
        <v>12.1</v>
      </c>
      <c r="U95" s="2" t="s">
        <v>177</v>
      </c>
      <c r="V95" s="2">
        <v>4892</v>
      </c>
      <c r="W95" s="2">
        <v>365.2</v>
      </c>
    </row>
    <row r="96" spans="1:23" ht="12.75" x14ac:dyDescent="0.2">
      <c r="A96" s="2">
        <v>37</v>
      </c>
      <c r="B96" s="2">
        <v>94</v>
      </c>
      <c r="C96" s="2" t="s">
        <v>161</v>
      </c>
      <c r="D96" s="2" t="s">
        <v>162</v>
      </c>
      <c r="E96" s="2">
        <v>1979</v>
      </c>
      <c r="F96" s="2">
        <v>1971</v>
      </c>
      <c r="G96" s="2" t="s">
        <v>166</v>
      </c>
      <c r="H96" s="2" t="s">
        <v>23</v>
      </c>
      <c r="I96" s="2">
        <v>-13.354900000000001</v>
      </c>
      <c r="J96" s="2">
        <v>141.72669999999999</v>
      </c>
      <c r="K96" s="2">
        <v>20</v>
      </c>
      <c r="L96" s="2">
        <v>23</v>
      </c>
      <c r="M96" s="2">
        <f>K96/L96</f>
        <v>0.86956521739130432</v>
      </c>
      <c r="N96" s="2" t="s">
        <v>33</v>
      </c>
      <c r="O96" s="2" t="s">
        <v>141</v>
      </c>
      <c r="P96" s="2" t="s">
        <v>169</v>
      </c>
      <c r="Q96" s="2" t="s">
        <v>115</v>
      </c>
      <c r="R96" s="2">
        <v>282.3</v>
      </c>
      <c r="S96" s="2">
        <v>28.9</v>
      </c>
      <c r="T96" s="2">
        <v>13.2</v>
      </c>
      <c r="U96" s="2" t="s">
        <v>177</v>
      </c>
      <c r="V96" s="2">
        <v>4892</v>
      </c>
      <c r="W96" s="2">
        <v>365.2</v>
      </c>
    </row>
    <row r="97" spans="1:23" ht="12.75" x14ac:dyDescent="0.2">
      <c r="A97" s="2">
        <v>37</v>
      </c>
      <c r="B97" s="2">
        <v>95</v>
      </c>
      <c r="C97" s="2" t="s">
        <v>161</v>
      </c>
      <c r="D97" s="2" t="s">
        <v>162</v>
      </c>
      <c r="E97" s="2">
        <v>1979</v>
      </c>
      <c r="F97" s="2">
        <v>1971</v>
      </c>
      <c r="G97" s="2" t="s">
        <v>167</v>
      </c>
      <c r="H97" s="2" t="s">
        <v>23</v>
      </c>
      <c r="I97" s="2">
        <v>-10.892300000000001</v>
      </c>
      <c r="J97" s="2">
        <v>142.38720000000001</v>
      </c>
      <c r="K97" s="2">
        <v>12</v>
      </c>
      <c r="L97" s="2">
        <v>48</v>
      </c>
      <c r="M97" s="2">
        <f>K97/L97</f>
        <v>0.25</v>
      </c>
      <c r="N97" s="2" t="s">
        <v>33</v>
      </c>
      <c r="O97" s="2" t="s">
        <v>141</v>
      </c>
      <c r="P97" s="2" t="s">
        <v>169</v>
      </c>
      <c r="Q97" s="2" t="s">
        <v>115</v>
      </c>
      <c r="R97" s="2">
        <v>2147.6999999999998</v>
      </c>
      <c r="S97" s="2">
        <v>32</v>
      </c>
      <c r="T97" s="2">
        <v>22</v>
      </c>
      <c r="U97" s="2" t="s">
        <v>177</v>
      </c>
      <c r="V97" s="2">
        <v>4876</v>
      </c>
      <c r="W97" s="2">
        <v>365.2</v>
      </c>
    </row>
    <row r="98" spans="1:23" ht="12.75" x14ac:dyDescent="0.2">
      <c r="A98" s="2">
        <v>37</v>
      </c>
      <c r="B98" s="2">
        <v>96</v>
      </c>
      <c r="C98" s="2" t="s">
        <v>161</v>
      </c>
      <c r="D98" s="2" t="s">
        <v>162</v>
      </c>
      <c r="E98" s="2">
        <v>1979</v>
      </c>
      <c r="F98" s="2">
        <v>1976</v>
      </c>
      <c r="G98" s="2" t="s">
        <v>167</v>
      </c>
      <c r="H98" s="2" t="s">
        <v>23</v>
      </c>
      <c r="I98" s="2">
        <v>-10.892300000000001</v>
      </c>
      <c r="J98" s="2">
        <v>142.38720000000001</v>
      </c>
      <c r="K98" s="2">
        <v>32</v>
      </c>
      <c r="L98" s="2">
        <v>45</v>
      </c>
      <c r="M98" s="2">
        <f>K98/L98</f>
        <v>0.71111111111111114</v>
      </c>
      <c r="N98" s="2" t="s">
        <v>33</v>
      </c>
      <c r="O98" s="2" t="s">
        <v>141</v>
      </c>
      <c r="P98" s="2" t="s">
        <v>169</v>
      </c>
      <c r="Q98" s="2" t="s">
        <v>115</v>
      </c>
      <c r="R98" s="2">
        <v>2147.6999999999998</v>
      </c>
      <c r="S98" s="2">
        <v>32</v>
      </c>
      <c r="T98" s="2">
        <v>22</v>
      </c>
      <c r="U98" s="2" t="s">
        <v>177</v>
      </c>
      <c r="V98" s="2">
        <v>4876</v>
      </c>
      <c r="W98" s="2">
        <v>365.2</v>
      </c>
    </row>
    <row r="99" spans="1:23" ht="12.75" x14ac:dyDescent="0.2">
      <c r="A99" s="2">
        <v>37</v>
      </c>
      <c r="B99" s="2">
        <v>97</v>
      </c>
      <c r="C99" s="2" t="s">
        <v>161</v>
      </c>
      <c r="D99" s="2" t="s">
        <v>162</v>
      </c>
      <c r="E99" s="2">
        <v>1979</v>
      </c>
      <c r="F99" s="2">
        <v>1971</v>
      </c>
      <c r="G99" s="2" t="s">
        <v>168</v>
      </c>
      <c r="H99" s="2" t="s">
        <v>23</v>
      </c>
      <c r="I99" s="2">
        <v>-15.2942</v>
      </c>
      <c r="J99" s="2">
        <v>145.10820000000001</v>
      </c>
      <c r="K99" s="2">
        <v>0</v>
      </c>
      <c r="L99" s="2">
        <v>86</v>
      </c>
      <c r="M99" s="2">
        <f>K99/L99</f>
        <v>0</v>
      </c>
      <c r="N99" s="2" t="s">
        <v>33</v>
      </c>
      <c r="O99" s="2" t="s">
        <v>141</v>
      </c>
      <c r="P99" s="2" t="s">
        <v>152</v>
      </c>
      <c r="Q99" s="2" t="s">
        <v>115</v>
      </c>
      <c r="R99" s="2">
        <v>1206.2</v>
      </c>
      <c r="S99" s="2">
        <v>32.200000000000003</v>
      </c>
      <c r="T99" s="2">
        <v>20.6</v>
      </c>
      <c r="U99" s="2" t="s">
        <v>177</v>
      </c>
      <c r="V99" s="2">
        <v>4895</v>
      </c>
      <c r="W99" s="2">
        <v>365.19869281045698</v>
      </c>
    </row>
    <row r="100" spans="1:23" ht="12.75" x14ac:dyDescent="0.2">
      <c r="A100" s="2">
        <v>37</v>
      </c>
      <c r="B100" s="2">
        <v>98</v>
      </c>
      <c r="C100" s="2" t="s">
        <v>161</v>
      </c>
      <c r="D100" s="2" t="s">
        <v>162</v>
      </c>
      <c r="E100" s="2">
        <v>1979</v>
      </c>
      <c r="F100" s="2">
        <v>1971</v>
      </c>
      <c r="G100" s="2" t="s">
        <v>170</v>
      </c>
      <c r="H100" s="2" t="s">
        <v>23</v>
      </c>
      <c r="I100" s="2">
        <v>-16.517499999999998</v>
      </c>
      <c r="J100" s="2">
        <v>139.4059</v>
      </c>
      <c r="K100" s="2">
        <v>0</v>
      </c>
      <c r="L100" s="2">
        <v>14</v>
      </c>
      <c r="M100" s="2">
        <f>K100/L100</f>
        <v>0</v>
      </c>
      <c r="N100" s="2" t="s">
        <v>33</v>
      </c>
      <c r="O100" s="2" t="s">
        <v>141</v>
      </c>
      <c r="P100" s="2" t="s">
        <v>152</v>
      </c>
      <c r="Q100" s="2" t="s">
        <v>115</v>
      </c>
      <c r="R100" s="2">
        <v>1261.9000000000001</v>
      </c>
      <c r="S100" s="2">
        <v>33.4</v>
      </c>
      <c r="T100" s="2">
        <v>21</v>
      </c>
      <c r="U100" s="2" t="s">
        <v>177</v>
      </c>
      <c r="V100" s="2">
        <v>3931</v>
      </c>
      <c r="W100" s="2">
        <v>100.875</v>
      </c>
    </row>
    <row r="101" spans="1:23" ht="12.75" x14ac:dyDescent="0.2">
      <c r="A101" s="2">
        <v>37</v>
      </c>
      <c r="B101" s="2">
        <v>99</v>
      </c>
      <c r="C101" s="2" t="s">
        <v>161</v>
      </c>
      <c r="D101" s="2" t="s">
        <v>162</v>
      </c>
      <c r="E101" s="2">
        <v>1979</v>
      </c>
      <c r="F101" s="2">
        <v>1976</v>
      </c>
      <c r="G101" s="2" t="s">
        <v>171</v>
      </c>
      <c r="H101" s="2" t="s">
        <v>47</v>
      </c>
      <c r="I101" s="2">
        <v>-23.698</v>
      </c>
      <c r="J101" s="2">
        <v>133.88069999999999</v>
      </c>
      <c r="K101" s="2">
        <v>12</v>
      </c>
      <c r="L101" s="2">
        <v>98</v>
      </c>
      <c r="M101" s="2">
        <f>K101/L101</f>
        <v>0.12244897959183673</v>
      </c>
      <c r="N101" s="2" t="s">
        <v>33</v>
      </c>
      <c r="O101" s="2" t="s">
        <v>141</v>
      </c>
      <c r="P101" s="2" t="s">
        <v>105</v>
      </c>
      <c r="Q101" s="2" t="s">
        <v>70</v>
      </c>
      <c r="R101" s="2">
        <v>284.7</v>
      </c>
      <c r="S101" s="2">
        <v>28.9</v>
      </c>
      <c r="T101" s="2">
        <v>13.2</v>
      </c>
      <c r="U101" s="2" t="s">
        <v>178</v>
      </c>
      <c r="V101" s="5">
        <v>870</v>
      </c>
      <c r="W101" s="2">
        <v>256.89999999999998</v>
      </c>
    </row>
    <row r="102" spans="1:23" ht="12.75" x14ac:dyDescent="0.2">
      <c r="A102" s="2">
        <v>37</v>
      </c>
      <c r="B102" s="2">
        <v>100</v>
      </c>
      <c r="C102" s="2" t="s">
        <v>161</v>
      </c>
      <c r="D102" s="2" t="s">
        <v>162</v>
      </c>
      <c r="E102" s="2">
        <v>1979</v>
      </c>
      <c r="F102" s="2">
        <v>1976</v>
      </c>
      <c r="G102" s="2" t="s">
        <v>172</v>
      </c>
      <c r="H102" s="2" t="s">
        <v>78</v>
      </c>
      <c r="I102" s="2">
        <v>-26.966100000000001</v>
      </c>
      <c r="J102" s="2">
        <v>133.30850000000001</v>
      </c>
      <c r="K102" s="2">
        <v>0</v>
      </c>
      <c r="L102" s="2">
        <v>73</v>
      </c>
      <c r="M102" s="2">
        <f>K102/L102</f>
        <v>0</v>
      </c>
      <c r="N102" s="2" t="s">
        <v>33</v>
      </c>
      <c r="O102" s="2" t="s">
        <v>141</v>
      </c>
      <c r="P102" s="2" t="s">
        <v>105</v>
      </c>
      <c r="Q102" s="2" t="s">
        <v>70</v>
      </c>
      <c r="R102" s="2">
        <v>234.4</v>
      </c>
      <c r="S102" s="2">
        <v>28.7</v>
      </c>
      <c r="T102" s="2">
        <v>13.6</v>
      </c>
      <c r="U102" s="2" t="s">
        <v>177</v>
      </c>
      <c r="V102" s="2">
        <v>872</v>
      </c>
      <c r="W102" s="2">
        <v>299.514590798337</v>
      </c>
    </row>
    <row r="103" spans="1:23" ht="12.75" x14ac:dyDescent="0.2">
      <c r="A103" s="2">
        <v>38</v>
      </c>
      <c r="B103" s="2">
        <v>101</v>
      </c>
      <c r="C103" s="2" t="s">
        <v>173</v>
      </c>
      <c r="D103" s="2" t="s">
        <v>174</v>
      </c>
      <c r="E103" s="2">
        <v>1969</v>
      </c>
      <c r="F103" s="2">
        <v>1969</v>
      </c>
      <c r="G103" s="2" t="s">
        <v>56</v>
      </c>
      <c r="H103" s="2" t="s">
        <v>45</v>
      </c>
      <c r="I103" s="2">
        <v>-33.8688</v>
      </c>
      <c r="J103" s="2">
        <v>151.20930000000001</v>
      </c>
      <c r="K103" s="2">
        <v>4</v>
      </c>
      <c r="L103" s="2">
        <v>62</v>
      </c>
      <c r="M103" s="2">
        <f>K103/L103</f>
        <v>6.4516129032258063E-2</v>
      </c>
      <c r="N103" s="2" t="s">
        <v>33</v>
      </c>
      <c r="O103" s="2" t="s">
        <v>37</v>
      </c>
      <c r="P103" s="2" t="s">
        <v>49</v>
      </c>
      <c r="Q103" s="2" t="s">
        <v>27</v>
      </c>
      <c r="R103" s="2">
        <v>1213.4000000000001</v>
      </c>
      <c r="S103" s="2">
        <v>21.8</v>
      </c>
      <c r="T103" s="2">
        <v>13.8</v>
      </c>
      <c r="U103" s="2" t="s">
        <v>178</v>
      </c>
      <c r="V103" s="2">
        <v>2000</v>
      </c>
      <c r="W103" s="2">
        <v>211.75</v>
      </c>
    </row>
    <row r="104" spans="1:23" ht="12.75" x14ac:dyDescent="0.2">
      <c r="A104" s="2">
        <v>39</v>
      </c>
      <c r="B104" s="2">
        <v>102</v>
      </c>
      <c r="C104" s="2" t="s">
        <v>175</v>
      </c>
      <c r="E104" s="2">
        <v>1989</v>
      </c>
      <c r="F104" s="2">
        <v>1989</v>
      </c>
      <c r="G104" s="2" t="s">
        <v>176</v>
      </c>
      <c r="H104" s="2" t="s">
        <v>42</v>
      </c>
      <c r="I104" s="2">
        <v>-31.952300000000001</v>
      </c>
      <c r="J104" s="2">
        <v>115.8613</v>
      </c>
      <c r="K104" s="2">
        <v>7</v>
      </c>
      <c r="L104" s="2">
        <v>250</v>
      </c>
      <c r="M104" s="2">
        <f>K104/L104</f>
        <v>2.8000000000000001E-2</v>
      </c>
      <c r="N104" s="2" t="s">
        <v>24</v>
      </c>
      <c r="O104" s="2" t="s">
        <v>25</v>
      </c>
      <c r="P104" s="2" t="s">
        <v>26</v>
      </c>
      <c r="Q104" s="2" t="s">
        <v>27</v>
      </c>
      <c r="R104" s="2">
        <v>735.6</v>
      </c>
      <c r="S104" s="2">
        <v>24.8</v>
      </c>
      <c r="T104" s="2">
        <v>12.9</v>
      </c>
      <c r="U104" s="2" t="s">
        <v>177</v>
      </c>
      <c r="V104" s="2">
        <v>6000</v>
      </c>
      <c r="W104" s="2">
        <v>198.6</v>
      </c>
    </row>
    <row r="105" spans="1:23" ht="12.75" x14ac:dyDescent="0.2">
      <c r="A105" s="2">
        <v>39</v>
      </c>
      <c r="B105" s="2">
        <v>103</v>
      </c>
      <c r="C105" s="2" t="s">
        <v>175</v>
      </c>
      <c r="E105" s="2">
        <v>1989</v>
      </c>
      <c r="F105" s="2">
        <v>1989</v>
      </c>
      <c r="G105" s="2" t="s">
        <v>176</v>
      </c>
      <c r="H105" s="2" t="s">
        <v>42</v>
      </c>
      <c r="I105" s="2">
        <v>-31.952300000000001</v>
      </c>
      <c r="J105" s="2">
        <v>115.8613</v>
      </c>
      <c r="K105" s="2">
        <v>6</v>
      </c>
      <c r="L105" s="2">
        <v>260</v>
      </c>
      <c r="M105" s="2">
        <f>K105/L105</f>
        <v>2.3076923076923078E-2</v>
      </c>
      <c r="N105" s="2" t="s">
        <v>24</v>
      </c>
      <c r="O105" s="2" t="s">
        <v>25</v>
      </c>
      <c r="P105" s="2" t="s">
        <v>26</v>
      </c>
      <c r="Q105" s="2" t="s">
        <v>27</v>
      </c>
      <c r="R105" s="2">
        <v>735.6</v>
      </c>
      <c r="S105" s="2">
        <v>24.8</v>
      </c>
      <c r="T105" s="2">
        <v>12.9</v>
      </c>
      <c r="U105" s="2" t="s">
        <v>177</v>
      </c>
      <c r="V105" s="2">
        <v>6000</v>
      </c>
      <c r="W105" s="2">
        <v>198.6</v>
      </c>
    </row>
    <row r="106" spans="1:23" ht="12.75" x14ac:dyDescent="0.2">
      <c r="A106" s="2">
        <v>40</v>
      </c>
      <c r="B106" s="2">
        <v>105</v>
      </c>
      <c r="C106" s="2" t="s">
        <v>181</v>
      </c>
      <c r="E106" s="4">
        <v>1979</v>
      </c>
      <c r="F106" s="4">
        <v>1979</v>
      </c>
      <c r="G106" s="2" t="s">
        <v>182</v>
      </c>
      <c r="H106" s="2" t="s">
        <v>45</v>
      </c>
      <c r="I106" s="2">
        <v>-33.633299999999998</v>
      </c>
      <c r="J106" s="2">
        <v>151.3312</v>
      </c>
      <c r="K106" s="2">
        <v>55</v>
      </c>
      <c r="L106" s="2">
        <v>464</v>
      </c>
      <c r="M106" s="2">
        <f>K106/L106</f>
        <v>0.11853448275862069</v>
      </c>
      <c r="N106" s="2" t="s">
        <v>193</v>
      </c>
      <c r="O106" s="2" t="s">
        <v>65</v>
      </c>
      <c r="P106" s="2" t="s">
        <v>49</v>
      </c>
      <c r="Q106" s="2" t="s">
        <v>27</v>
      </c>
      <c r="R106" s="2">
        <v>1213.4000000000001</v>
      </c>
      <c r="S106" s="2">
        <v>21.8</v>
      </c>
      <c r="T106" s="2">
        <v>13.8</v>
      </c>
      <c r="U106" s="2" t="s">
        <v>178</v>
      </c>
      <c r="V106" s="2">
        <v>2107</v>
      </c>
      <c r="W106" s="2">
        <v>204.05</v>
      </c>
    </row>
    <row r="107" spans="1:23" ht="12.75" x14ac:dyDescent="0.2">
      <c r="A107" s="2">
        <v>41</v>
      </c>
      <c r="B107" s="2">
        <v>106</v>
      </c>
      <c r="C107" s="2" t="s">
        <v>183</v>
      </c>
      <c r="E107" s="2">
        <v>1979</v>
      </c>
      <c r="F107" s="2">
        <v>1979</v>
      </c>
      <c r="G107" s="2" t="s">
        <v>184</v>
      </c>
      <c r="H107" s="2" t="s">
        <v>45</v>
      </c>
      <c r="I107" s="2">
        <v>-33.692399999999999</v>
      </c>
      <c r="J107" s="2">
        <v>151.30449999999999</v>
      </c>
      <c r="K107" s="2">
        <v>13</v>
      </c>
      <c r="L107" s="2">
        <v>155</v>
      </c>
      <c r="M107" s="2">
        <f>K107/L107</f>
        <v>8.387096774193549E-2</v>
      </c>
      <c r="N107" s="2" t="s">
        <v>194</v>
      </c>
      <c r="O107" s="2" t="s">
        <v>65</v>
      </c>
      <c r="P107" s="2" t="s">
        <v>49</v>
      </c>
      <c r="Q107" s="2" t="s">
        <v>27</v>
      </c>
      <c r="R107" s="2">
        <v>1213.4000000000001</v>
      </c>
      <c r="S107" s="2">
        <v>21.8</v>
      </c>
      <c r="T107" s="2">
        <v>13.8</v>
      </c>
      <c r="U107" s="2" t="s">
        <v>178</v>
      </c>
      <c r="V107" s="2">
        <v>2102</v>
      </c>
      <c r="W107" s="2">
        <v>206.2</v>
      </c>
    </row>
  </sheetData>
  <autoFilter ref="A1:W107" xr:uid="{A518848C-D567-47B6-BA96-42F2EE09A414}">
    <sortState xmlns:xlrd2="http://schemas.microsoft.com/office/spreadsheetml/2017/richdata2" ref="A2:W107">
      <sortCondition ref="B1:B107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HWprevalence_raw_v03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Jonathon Atkinson</dc:creator>
  <cp:lastModifiedBy>Peter Jonathon Atkinson</cp:lastModifiedBy>
  <dcterms:created xsi:type="dcterms:W3CDTF">2023-07-19T02:52:11Z</dcterms:created>
  <dcterms:modified xsi:type="dcterms:W3CDTF">2024-01-05T04:05:53Z</dcterms:modified>
</cp:coreProperties>
</file>