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OFA\USERS$\users8\a1705028\2020\Oxidative Stress\"/>
    </mc:Choice>
  </mc:AlternateContent>
  <bookViews>
    <workbookView xWindow="0" yWindow="0" windowWidth="25200" windowHeight="11850"/>
  </bookViews>
  <sheets>
    <sheet name="tropical" sheetId="1" r:id="rId1"/>
    <sheet name="Temperate" sheetId="2" r:id="rId2"/>
    <sheet name="body size" sheetId="4" r:id="rId3"/>
    <sheet name="tropical fish ancova" sheetId="3" r:id="rId4"/>
  </sheets>
  <definedNames>
    <definedName name="_xlnm._FilterDatabase" localSheetId="2" hidden="1">'body size'!$A$2:$C$105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" l="1"/>
  <c r="H5" i="4"/>
  <c r="I4" i="4"/>
  <c r="H4" i="4"/>
  <c r="I3" i="4"/>
  <c r="H3" i="4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3" i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3" i="2"/>
</calcChain>
</file>

<file path=xl/sharedStrings.xml><?xml version="1.0" encoding="utf-8"?>
<sst xmlns="http://schemas.openxmlformats.org/spreadsheetml/2006/main" count="513" uniqueCount="185">
  <si>
    <t>Fish ID</t>
  </si>
  <si>
    <t>Temperature</t>
  </si>
  <si>
    <t>pH</t>
  </si>
  <si>
    <t>TAC (U/mg protein)</t>
  </si>
  <si>
    <t>MDA (nmol/mgprot)</t>
  </si>
  <si>
    <t>Growth Per Day (WW)</t>
  </si>
  <si>
    <t>Growth per day (SL)</t>
  </si>
  <si>
    <t>growth ww</t>
  </si>
  <si>
    <t>growth sl</t>
  </si>
  <si>
    <t>K-Index Difference</t>
  </si>
  <si>
    <t>Fullness Index</t>
  </si>
  <si>
    <t>Fullness Index (B.S - Other)</t>
  </si>
  <si>
    <t>HSI</t>
  </si>
  <si>
    <t>Lipid</t>
  </si>
  <si>
    <t>Abu 1</t>
  </si>
  <si>
    <t>Abu 10</t>
  </si>
  <si>
    <t>Abu 11</t>
  </si>
  <si>
    <t>Abu 12</t>
  </si>
  <si>
    <t>Abu 13</t>
  </si>
  <si>
    <t>Abu 14</t>
  </si>
  <si>
    <t>Abu 15</t>
  </si>
  <si>
    <t>Abu 16</t>
  </si>
  <si>
    <t>Abu 17</t>
  </si>
  <si>
    <t>Abu 18</t>
  </si>
  <si>
    <t>Abu 2</t>
  </si>
  <si>
    <t>Abu 20</t>
  </si>
  <si>
    <t>Abu 21</t>
  </si>
  <si>
    <t>Abu 22</t>
  </si>
  <si>
    <t>Abu 23</t>
  </si>
  <si>
    <t>Abu 24</t>
  </si>
  <si>
    <t>Abu 26</t>
  </si>
  <si>
    <t>Abu 27</t>
  </si>
  <si>
    <t>Abu 28</t>
  </si>
  <si>
    <t>Abu 29</t>
  </si>
  <si>
    <t>Abu 3</t>
  </si>
  <si>
    <t>Abu 31</t>
  </si>
  <si>
    <t>Abu 32</t>
  </si>
  <si>
    <t>Abu 33</t>
  </si>
  <si>
    <t>Abu 34</t>
  </si>
  <si>
    <t>Abu 35</t>
  </si>
  <si>
    <t>Abu 37</t>
  </si>
  <si>
    <t>Abu 38</t>
  </si>
  <si>
    <t>Abu 39</t>
  </si>
  <si>
    <t>Abu 4</t>
  </si>
  <si>
    <t>Abu 40</t>
  </si>
  <si>
    <t>Abu 42</t>
  </si>
  <si>
    <t>Abu 43</t>
  </si>
  <si>
    <t>Abu 44</t>
  </si>
  <si>
    <t>Abu 45</t>
  </si>
  <si>
    <t>Abu 46</t>
  </si>
  <si>
    <t>Abu 47</t>
  </si>
  <si>
    <t>Abu 48</t>
  </si>
  <si>
    <t>Abu 49</t>
  </si>
  <si>
    <t>Abu 5</t>
  </si>
  <si>
    <t>Abu 50</t>
  </si>
  <si>
    <t>Abu 51</t>
  </si>
  <si>
    <t>Abu 52</t>
  </si>
  <si>
    <t>Abu 54</t>
  </si>
  <si>
    <t>Abu 55</t>
  </si>
  <si>
    <t>Abu 56</t>
  </si>
  <si>
    <t>Abu 57</t>
  </si>
  <si>
    <t>Abu 58</t>
  </si>
  <si>
    <t>Abu 59</t>
  </si>
  <si>
    <t>Abu 6</t>
  </si>
  <si>
    <t>Abu 60</t>
  </si>
  <si>
    <t>Abu 7</t>
  </si>
  <si>
    <t>Abu 8</t>
  </si>
  <si>
    <t>Abu 9</t>
  </si>
  <si>
    <t>Pairtype</t>
  </si>
  <si>
    <t>Fultons difference</t>
  </si>
  <si>
    <t>Mado 1</t>
  </si>
  <si>
    <t>Conspecific</t>
  </si>
  <si>
    <t>Mado 10</t>
  </si>
  <si>
    <t>Mado 11</t>
  </si>
  <si>
    <t>Mado 111</t>
  </si>
  <si>
    <t>Heterospecific</t>
  </si>
  <si>
    <t>Mado 114</t>
  </si>
  <si>
    <t>Mado 12</t>
  </si>
  <si>
    <t>Mado 122</t>
  </si>
  <si>
    <t>Mado 123</t>
  </si>
  <si>
    <t>Mado 127</t>
  </si>
  <si>
    <t>Mado 128</t>
  </si>
  <si>
    <t>Mado 129</t>
  </si>
  <si>
    <t>Mado 13</t>
  </si>
  <si>
    <t>Mado 130</t>
  </si>
  <si>
    <t>Mado 131</t>
  </si>
  <si>
    <t>Mado 132</t>
  </si>
  <si>
    <t>Mado 133</t>
  </si>
  <si>
    <t>Mado 134</t>
  </si>
  <si>
    <t>Mado 14</t>
  </si>
  <si>
    <t>Mado 143</t>
  </si>
  <si>
    <t>Mado 144</t>
  </si>
  <si>
    <t>Mado 146</t>
  </si>
  <si>
    <t>Mado 151</t>
  </si>
  <si>
    <t>Mado 156</t>
  </si>
  <si>
    <t>Mado 157</t>
  </si>
  <si>
    <t>Mado 16</t>
  </si>
  <si>
    <t>Mado 160</t>
  </si>
  <si>
    <t>Mado 161</t>
  </si>
  <si>
    <t xml:space="preserve">Conspecific </t>
  </si>
  <si>
    <t>Mado 163</t>
  </si>
  <si>
    <t>Mado 165</t>
  </si>
  <si>
    <t>Mado 166</t>
  </si>
  <si>
    <t>Mado 168</t>
  </si>
  <si>
    <t>Mado 17</t>
  </si>
  <si>
    <t>Mado 171</t>
  </si>
  <si>
    <t>Mado 172</t>
  </si>
  <si>
    <t>Mado 173</t>
  </si>
  <si>
    <t>Mado 174</t>
  </si>
  <si>
    <t>Mado 175</t>
  </si>
  <si>
    <t>Mado 176</t>
  </si>
  <si>
    <t>Mado 178</t>
  </si>
  <si>
    <t>Mado 179</t>
  </si>
  <si>
    <t>Mado 18</t>
  </si>
  <si>
    <t>Mado 19</t>
  </si>
  <si>
    <t>Mado 2</t>
  </si>
  <si>
    <t>Mado 20</t>
  </si>
  <si>
    <t>Mado 23</t>
  </si>
  <si>
    <t>Mado 24</t>
  </si>
  <si>
    <t>Mado 25</t>
  </si>
  <si>
    <t>Mado 26</t>
  </si>
  <si>
    <t>Mado 27</t>
  </si>
  <si>
    <t>Mado 28</t>
  </si>
  <si>
    <t>Mado 29</t>
  </si>
  <si>
    <t>Mado 3</t>
  </si>
  <si>
    <t>Mado 30</t>
  </si>
  <si>
    <t>Mado 31</t>
  </si>
  <si>
    <t>Mado 32</t>
  </si>
  <si>
    <t>Mado 33</t>
  </si>
  <si>
    <t>Mado 34</t>
  </si>
  <si>
    <t>Mado 35</t>
  </si>
  <si>
    <t>Mado 36</t>
  </si>
  <si>
    <t>Mado 37</t>
  </si>
  <si>
    <t>Mado 38</t>
  </si>
  <si>
    <t>Mado 39</t>
  </si>
  <si>
    <t>Mado 4</t>
  </si>
  <si>
    <t>Mado 40</t>
  </si>
  <si>
    <t>Mado 41</t>
  </si>
  <si>
    <t>Mado 42</t>
  </si>
  <si>
    <t>Mado 44</t>
  </si>
  <si>
    <t>Mado 45</t>
  </si>
  <si>
    <t>Mado 46</t>
  </si>
  <si>
    <t>Mado 47</t>
  </si>
  <si>
    <t>Mado 48</t>
  </si>
  <si>
    <t>Mado 5</t>
  </si>
  <si>
    <t>Mado 56</t>
  </si>
  <si>
    <t>Mado 57</t>
  </si>
  <si>
    <t xml:space="preserve">Mado 58 </t>
  </si>
  <si>
    <t>Mado 6</t>
  </si>
  <si>
    <t>Mado 61</t>
  </si>
  <si>
    <t>Mado 62</t>
  </si>
  <si>
    <t>Mado 63</t>
  </si>
  <si>
    <t>Mado 64</t>
  </si>
  <si>
    <t>Mado 68</t>
  </si>
  <si>
    <t>Mado 7</t>
  </si>
  <si>
    <t>Mado 75</t>
  </si>
  <si>
    <t>Mado 76</t>
  </si>
  <si>
    <t>Mado 78</t>
  </si>
  <si>
    <t>Mado 79</t>
  </si>
  <si>
    <t>Mado 8</t>
  </si>
  <si>
    <t>Mado 80</t>
  </si>
  <si>
    <t>Mado 83</t>
  </si>
  <si>
    <t>Mado 84</t>
  </si>
  <si>
    <t>Mado 85</t>
  </si>
  <si>
    <t>Mado 86</t>
  </si>
  <si>
    <t>Mado 88</t>
  </si>
  <si>
    <t>Mado 89</t>
  </si>
  <si>
    <t>Mado 9</t>
  </si>
  <si>
    <t>Mado 90</t>
  </si>
  <si>
    <t>Mado 91</t>
  </si>
  <si>
    <t>Mado 92</t>
  </si>
  <si>
    <t>Mado 93</t>
  </si>
  <si>
    <t>Mado 94</t>
  </si>
  <si>
    <t>Mado 95</t>
  </si>
  <si>
    <t>Mado 96</t>
  </si>
  <si>
    <t>Mado 97</t>
  </si>
  <si>
    <t>Fultons positive</t>
  </si>
  <si>
    <t>K-index positive</t>
  </si>
  <si>
    <t>WW</t>
  </si>
  <si>
    <t>Av</t>
  </si>
  <si>
    <t>Stdev</t>
  </si>
  <si>
    <t>Stderr</t>
  </si>
  <si>
    <t>CON</t>
  </si>
  <si>
    <t>Het</t>
  </si>
  <si>
    <t>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</si>
</sst>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('body size'!$H$5,'body size'!$I$5)</c:f>
                <c:numCache>
                  <c:formatCode>General</c:formatCode>
                  <c:ptCount val="2"/>
                  <c:pt idx="0">
                    <c:v>0.19479358290464371</c:v>
                  </c:pt>
                  <c:pt idx="1">
                    <c:v>0.25296940206253343</c:v>
                  </c:pt>
                </c:numCache>
              </c:numRef>
            </c:plus>
            <c:minus>
              <c:numRef>
                <c:f>('body size'!$H$5,'body size'!$I$5)</c:f>
                <c:numCache>
                  <c:formatCode>General</c:formatCode>
                  <c:ptCount val="2"/>
                  <c:pt idx="0">
                    <c:v>0.19479358290464371</c:v>
                  </c:pt>
                  <c:pt idx="1">
                    <c:v>0.25296940206253343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'body size'!$L$4:$M$4</c:f>
              <c:strCache>
                <c:ptCount val="2"/>
                <c:pt idx="0">
                  <c:v>Con</c:v>
                </c:pt>
                <c:pt idx="1">
                  <c:v>Het</c:v>
                </c:pt>
              </c:strCache>
            </c:strRef>
          </c:cat>
          <c:val>
            <c:numRef>
              <c:f>'body size'!$L$5:$M$5</c:f>
              <c:numCache>
                <c:formatCode>General</c:formatCode>
                <c:ptCount val="2"/>
                <c:pt idx="0">
                  <c:v>3.996461538461539</c:v>
                </c:pt>
                <c:pt idx="1">
                  <c:v>2.6223684210526312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C-4790-A6FD-7FDA87C2B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28797360"/>
        <c:axId val="628787192"/>
      </c:barChart>
      <c:catAx>
        <c:axId val="628797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Title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787192"/>
        <c:crosses val="autoZero"/>
        <c:auto val="1"/>
        <c:lblAlgn val="ctr"/>
        <c:lblOffset val="100"/>
        <c:noMultiLvlLbl val="0"/>
      </c:catAx>
      <c:valAx>
        <c:axId val="628787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Title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797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'tropical fish ancova'!$D$2</c:f>
              <c:strCache>
                <c:ptCount val="1"/>
                <c:pt idx="0">
                  <c:v>Lipid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'tropical fish ancova'!$C$3:$C$56</c:f>
              <c:numCache>
                <c:formatCode>General</c:formatCode>
                <c:ptCount val="54"/>
                <c:pt idx="0">
                  <c:v>1.7185137545322429</c:v>
                </c:pt>
                <c:pt idx="1">
                  <c:v>3.0351217434653108</c:v>
                </c:pt>
                <c:pt idx="2">
                  <c:v>2.9711857648499396</c:v>
                </c:pt>
                <c:pt idx="3">
                  <c:v>4.3781208822713884</c:v>
                </c:pt>
                <c:pt idx="4">
                  <c:v>2.0327610025656213</c:v>
                </c:pt>
                <c:pt idx="5">
                  <c:v>2.7398174719672972</c:v>
                </c:pt>
                <c:pt idx="6">
                  <c:v>1.7290995358799826</c:v>
                </c:pt>
                <c:pt idx="7">
                  <c:v>2.3485536692126354</c:v>
                </c:pt>
                <c:pt idx="8">
                  <c:v>3.2141287834551187</c:v>
                </c:pt>
                <c:pt idx="9">
                  <c:v>1.1228975809479418</c:v>
                </c:pt>
                <c:pt idx="10">
                  <c:v>2.214381203083752</c:v>
                </c:pt>
                <c:pt idx="11">
                  <c:v>2.0825656088642286</c:v>
                </c:pt>
                <c:pt idx="12">
                  <c:v>1.3834115376223777</c:v>
                </c:pt>
                <c:pt idx="13">
                  <c:v>1.3494264446314288</c:v>
                </c:pt>
                <c:pt idx="14">
                  <c:v>1.5690265028379584</c:v>
                </c:pt>
                <c:pt idx="15">
                  <c:v>1.1630546104952697</c:v>
                </c:pt>
                <c:pt idx="16">
                  <c:v>1.0231608892251538</c:v>
                </c:pt>
                <c:pt idx="17">
                  <c:v>3.3110543964941916</c:v>
                </c:pt>
                <c:pt idx="18">
                  <c:v>1.8135832265581577</c:v>
                </c:pt>
                <c:pt idx="19">
                  <c:v>2.207745256205623</c:v>
                </c:pt>
                <c:pt idx="20">
                  <c:v>2.879951356751647</c:v>
                </c:pt>
                <c:pt idx="21">
                  <c:v>1.669346779319985</c:v>
                </c:pt>
                <c:pt idx="22">
                  <c:v>1.7447742370013151</c:v>
                </c:pt>
                <c:pt idx="23">
                  <c:v>2.4642931866586038</c:v>
                </c:pt>
                <c:pt idx="24">
                  <c:v>2.0531650454245169</c:v>
                </c:pt>
                <c:pt idx="25">
                  <c:v>2.1066795844770985</c:v>
                </c:pt>
                <c:pt idx="26">
                  <c:v>2.212331326702071</c:v>
                </c:pt>
                <c:pt idx="27">
                  <c:v>2.0720532720202276</c:v>
                </c:pt>
                <c:pt idx="28">
                  <c:v>1.0571583238354829</c:v>
                </c:pt>
                <c:pt idx="29">
                  <c:v>3.4260138580554869</c:v>
                </c:pt>
                <c:pt idx="30">
                  <c:v>2.6379554345296796</c:v>
                </c:pt>
                <c:pt idx="31">
                  <c:v>3.3711530793489697</c:v>
                </c:pt>
                <c:pt idx="32">
                  <c:v>3.3222904251126093</c:v>
                </c:pt>
                <c:pt idx="33">
                  <c:v>3.3811946389879823</c:v>
                </c:pt>
                <c:pt idx="34">
                  <c:v>2.4700516232795584</c:v>
                </c:pt>
                <c:pt idx="35">
                  <c:v>1.9403627751762758</c:v>
                </c:pt>
                <c:pt idx="36">
                  <c:v>2.2224963380956377</c:v>
                </c:pt>
                <c:pt idx="37">
                  <c:v>1.9347221833900343</c:v>
                </c:pt>
                <c:pt idx="38">
                  <c:v>2.4254534689703444</c:v>
                </c:pt>
                <c:pt idx="39">
                  <c:v>3.4663299099104581</c:v>
                </c:pt>
                <c:pt idx="40">
                  <c:v>1.5135496519897009</c:v>
                </c:pt>
                <c:pt idx="41">
                  <c:v>3.7359017064244906</c:v>
                </c:pt>
                <c:pt idx="42">
                  <c:v>1.352169181307509</c:v>
                </c:pt>
                <c:pt idx="43">
                  <c:v>1.8576979407118701</c:v>
                </c:pt>
                <c:pt idx="44">
                  <c:v>3.9382629431646836</c:v>
                </c:pt>
                <c:pt idx="45">
                  <c:v>2.2762337039346292</c:v>
                </c:pt>
                <c:pt idx="46">
                  <c:v>0.96923219632111979</c:v>
                </c:pt>
                <c:pt idx="47">
                  <c:v>1.0214352021277489</c:v>
                </c:pt>
                <c:pt idx="48">
                  <c:v>1.9422281115590774</c:v>
                </c:pt>
                <c:pt idx="49">
                  <c:v>1.810819531751011</c:v>
                </c:pt>
                <c:pt idx="50">
                  <c:v>1.724775994085519</c:v>
                </c:pt>
                <c:pt idx="51">
                  <c:v>1.9926507072435844</c:v>
                </c:pt>
                <c:pt idx="52">
                  <c:v>2.374848556862649</c:v>
                </c:pt>
                <c:pt idx="53">
                  <c:v>1.3369518432542091</c:v>
                </c:pt>
              </c:numCache>
            </c:numRef>
          </c:xVal>
          <c:yVal>
            <c:numRef>
              <c:f>'tropical fish ancova'!$D$3:$D$56</c:f>
              <c:numCache>
                <c:formatCode>General</c:formatCode>
                <c:ptCount val="54"/>
                <c:pt idx="0">
                  <c:v>10.852713178294669</c:v>
                </c:pt>
                <c:pt idx="1">
                  <c:v>12.233009708737811</c:v>
                </c:pt>
                <c:pt idx="2">
                  <c:v>8.8291746641077911</c:v>
                </c:pt>
                <c:pt idx="3">
                  <c:v>6.6797642436150673</c:v>
                </c:pt>
                <c:pt idx="4">
                  <c:v>15.089514066495639</c:v>
                </c:pt>
                <c:pt idx="5">
                  <c:v>10.80074487895722</c:v>
                </c:pt>
                <c:pt idx="6">
                  <c:v>9.5238095238097973</c:v>
                </c:pt>
                <c:pt idx="7">
                  <c:v>10.894941634241341</c:v>
                </c:pt>
                <c:pt idx="8">
                  <c:v>10.036496350364668</c:v>
                </c:pt>
                <c:pt idx="9">
                  <c:v>11.531531531531462</c:v>
                </c:pt>
                <c:pt idx="10">
                  <c:v>16.492146596858568</c:v>
                </c:pt>
                <c:pt idx="11">
                  <c:v>12.927756653992658</c:v>
                </c:pt>
                <c:pt idx="12">
                  <c:v>12.500000000000194</c:v>
                </c:pt>
                <c:pt idx="13">
                  <c:v>12.133072407044978</c:v>
                </c:pt>
                <c:pt idx="14">
                  <c:v>3.5789473684206583</c:v>
                </c:pt>
                <c:pt idx="15">
                  <c:v>10.830324909747302</c:v>
                </c:pt>
                <c:pt idx="16">
                  <c:v>10.463121783876492</c:v>
                </c:pt>
                <c:pt idx="17">
                  <c:v>8.8768115942031276</c:v>
                </c:pt>
                <c:pt idx="18">
                  <c:v>12.195121951219329</c:v>
                </c:pt>
                <c:pt idx="19">
                  <c:v>9.6153846153847216</c:v>
                </c:pt>
                <c:pt idx="20">
                  <c:v>10.61728395061721</c:v>
                </c:pt>
                <c:pt idx="21">
                  <c:v>10.909090909090919</c:v>
                </c:pt>
                <c:pt idx="22">
                  <c:v>14.925373134328371</c:v>
                </c:pt>
                <c:pt idx="23">
                  <c:v>13.235294117646825</c:v>
                </c:pt>
                <c:pt idx="24">
                  <c:v>11.187607573150038</c:v>
                </c:pt>
                <c:pt idx="25">
                  <c:v>13.275862068965585</c:v>
                </c:pt>
                <c:pt idx="26">
                  <c:v>9.9009900990101283</c:v>
                </c:pt>
                <c:pt idx="27">
                  <c:v>10.275229357798256</c:v>
                </c:pt>
                <c:pt idx="28">
                  <c:v>11.347517730496385</c:v>
                </c:pt>
                <c:pt idx="29">
                  <c:v>21.834061135370714</c:v>
                </c:pt>
                <c:pt idx="30">
                  <c:v>11.111111111111187</c:v>
                </c:pt>
                <c:pt idx="31">
                  <c:v>21.942446043165447</c:v>
                </c:pt>
                <c:pt idx="32">
                  <c:v>10.707803992740502</c:v>
                </c:pt>
                <c:pt idx="33">
                  <c:v>11.986301369862835</c:v>
                </c:pt>
                <c:pt idx="34">
                  <c:v>12.897196261682067</c:v>
                </c:pt>
                <c:pt idx="35">
                  <c:v>12.316176470588104</c:v>
                </c:pt>
                <c:pt idx="36">
                  <c:v>11.764705882352953</c:v>
                </c:pt>
                <c:pt idx="37">
                  <c:v>9.28030303030285</c:v>
                </c:pt>
                <c:pt idx="38">
                  <c:v>12.213740458015193</c:v>
                </c:pt>
                <c:pt idx="39">
                  <c:v>11.94605009633908</c:v>
                </c:pt>
                <c:pt idx="40">
                  <c:v>11.753371868978794</c:v>
                </c:pt>
                <c:pt idx="41">
                  <c:v>12.890625000000314</c:v>
                </c:pt>
                <c:pt idx="42">
                  <c:v>18.18181818181807</c:v>
                </c:pt>
                <c:pt idx="43">
                  <c:v>11.87607573149764</c:v>
                </c:pt>
                <c:pt idx="44">
                  <c:v>24.609375000000757</c:v>
                </c:pt>
                <c:pt idx="45">
                  <c:v>10.735586481113463</c:v>
                </c:pt>
                <c:pt idx="46">
                  <c:v>11.926605504587066</c:v>
                </c:pt>
                <c:pt idx="47">
                  <c:v>12.478920741990006</c:v>
                </c:pt>
                <c:pt idx="48">
                  <c:v>13.861386138614092</c:v>
                </c:pt>
                <c:pt idx="49">
                  <c:v>11.233885819521168</c:v>
                </c:pt>
                <c:pt idx="50">
                  <c:v>11.979166666666504</c:v>
                </c:pt>
                <c:pt idx="51">
                  <c:v>9.0750436300172286</c:v>
                </c:pt>
                <c:pt idx="52">
                  <c:v>8.8582677165353321</c:v>
                </c:pt>
                <c:pt idx="53">
                  <c:v>9.3862815884474227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61-4EB2-A28D-6E93A9C9C4C7}"/>
            </c:ext>
          </c:extLst>
        </c:ser>
        <c:ser>
          <c:idx val="1"/>
          <c:order val="1"/>
          <c:tx>
            <c:strRef>
              <c:f>'tropical fish ancova'!$E$2</c:f>
              <c:strCache>
                <c:ptCount val="1"/>
                <c:pt idx="0">
                  <c:v>Temperature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'tropical fish ancova'!$C$3:$C$56</c:f>
              <c:numCache>
                <c:formatCode>General</c:formatCode>
                <c:ptCount val="54"/>
                <c:pt idx="0">
                  <c:v>1.7185137545322429</c:v>
                </c:pt>
                <c:pt idx="1">
                  <c:v>3.0351217434653108</c:v>
                </c:pt>
                <c:pt idx="2">
                  <c:v>2.9711857648499396</c:v>
                </c:pt>
                <c:pt idx="3">
                  <c:v>4.3781208822713884</c:v>
                </c:pt>
                <c:pt idx="4">
                  <c:v>2.0327610025656213</c:v>
                </c:pt>
                <c:pt idx="5">
                  <c:v>2.7398174719672972</c:v>
                </c:pt>
                <c:pt idx="6">
                  <c:v>1.7290995358799826</c:v>
                </c:pt>
                <c:pt idx="7">
                  <c:v>2.3485536692126354</c:v>
                </c:pt>
                <c:pt idx="8">
                  <c:v>3.2141287834551187</c:v>
                </c:pt>
                <c:pt idx="9">
                  <c:v>1.1228975809479418</c:v>
                </c:pt>
                <c:pt idx="10">
                  <c:v>2.214381203083752</c:v>
                </c:pt>
                <c:pt idx="11">
                  <c:v>2.0825656088642286</c:v>
                </c:pt>
                <c:pt idx="12">
                  <c:v>1.3834115376223777</c:v>
                </c:pt>
                <c:pt idx="13">
                  <c:v>1.3494264446314288</c:v>
                </c:pt>
                <c:pt idx="14">
                  <c:v>1.5690265028379584</c:v>
                </c:pt>
                <c:pt idx="15">
                  <c:v>1.1630546104952697</c:v>
                </c:pt>
                <c:pt idx="16">
                  <c:v>1.0231608892251538</c:v>
                </c:pt>
                <c:pt idx="17">
                  <c:v>3.3110543964941916</c:v>
                </c:pt>
                <c:pt idx="18">
                  <c:v>1.8135832265581577</c:v>
                </c:pt>
                <c:pt idx="19">
                  <c:v>2.207745256205623</c:v>
                </c:pt>
                <c:pt idx="20">
                  <c:v>2.879951356751647</c:v>
                </c:pt>
                <c:pt idx="21">
                  <c:v>1.669346779319985</c:v>
                </c:pt>
                <c:pt idx="22">
                  <c:v>1.7447742370013151</c:v>
                </c:pt>
                <c:pt idx="23">
                  <c:v>2.4642931866586038</c:v>
                </c:pt>
                <c:pt idx="24">
                  <c:v>2.0531650454245169</c:v>
                </c:pt>
                <c:pt idx="25">
                  <c:v>2.1066795844770985</c:v>
                </c:pt>
                <c:pt idx="26">
                  <c:v>2.212331326702071</c:v>
                </c:pt>
                <c:pt idx="27">
                  <c:v>2.0720532720202276</c:v>
                </c:pt>
                <c:pt idx="28">
                  <c:v>1.0571583238354829</c:v>
                </c:pt>
                <c:pt idx="29">
                  <c:v>3.4260138580554869</c:v>
                </c:pt>
                <c:pt idx="30">
                  <c:v>2.6379554345296796</c:v>
                </c:pt>
                <c:pt idx="31">
                  <c:v>3.3711530793489697</c:v>
                </c:pt>
                <c:pt idx="32">
                  <c:v>3.3222904251126093</c:v>
                </c:pt>
                <c:pt idx="33">
                  <c:v>3.3811946389879823</c:v>
                </c:pt>
                <c:pt idx="34">
                  <c:v>2.4700516232795584</c:v>
                </c:pt>
                <c:pt idx="35">
                  <c:v>1.9403627751762758</c:v>
                </c:pt>
                <c:pt idx="36">
                  <c:v>2.2224963380956377</c:v>
                </c:pt>
                <c:pt idx="37">
                  <c:v>1.9347221833900343</c:v>
                </c:pt>
                <c:pt idx="38">
                  <c:v>2.4254534689703444</c:v>
                </c:pt>
                <c:pt idx="39">
                  <c:v>3.4663299099104581</c:v>
                </c:pt>
                <c:pt idx="40">
                  <c:v>1.5135496519897009</c:v>
                </c:pt>
                <c:pt idx="41">
                  <c:v>3.7359017064244906</c:v>
                </c:pt>
                <c:pt idx="42">
                  <c:v>1.352169181307509</c:v>
                </c:pt>
                <c:pt idx="43">
                  <c:v>1.8576979407118701</c:v>
                </c:pt>
                <c:pt idx="44">
                  <c:v>3.9382629431646836</c:v>
                </c:pt>
                <c:pt idx="45">
                  <c:v>2.2762337039346292</c:v>
                </c:pt>
                <c:pt idx="46">
                  <c:v>0.96923219632111979</c:v>
                </c:pt>
                <c:pt idx="47">
                  <c:v>1.0214352021277489</c:v>
                </c:pt>
                <c:pt idx="48">
                  <c:v>1.9422281115590774</c:v>
                </c:pt>
                <c:pt idx="49">
                  <c:v>1.810819531751011</c:v>
                </c:pt>
                <c:pt idx="50">
                  <c:v>1.724775994085519</c:v>
                </c:pt>
                <c:pt idx="51">
                  <c:v>1.9926507072435844</c:v>
                </c:pt>
                <c:pt idx="52">
                  <c:v>2.374848556862649</c:v>
                </c:pt>
                <c:pt idx="53">
                  <c:v>1.3369518432542091</c:v>
                </c:pt>
              </c:numCache>
            </c:numRef>
          </c:xVal>
          <c:yVal>
            <c:numRef>
              <c:f>'tropical fish ancova'!$E$3:$E$56</c:f>
              <c:numCache>
                <c:formatCode>General</c:formatCode>
                <c:ptCount val="54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23</c:v>
                </c:pt>
                <c:pt idx="5">
                  <c:v>23</c:v>
                </c:pt>
                <c:pt idx="6">
                  <c:v>23</c:v>
                </c:pt>
                <c:pt idx="7">
                  <c:v>20</c:v>
                </c:pt>
                <c:pt idx="8">
                  <c:v>23</c:v>
                </c:pt>
                <c:pt idx="9">
                  <c:v>23</c:v>
                </c:pt>
                <c:pt idx="10">
                  <c:v>20</c:v>
                </c:pt>
                <c:pt idx="11">
                  <c:v>20</c:v>
                </c:pt>
                <c:pt idx="12">
                  <c:v>23</c:v>
                </c:pt>
                <c:pt idx="13">
                  <c:v>23</c:v>
                </c:pt>
                <c:pt idx="14">
                  <c:v>23</c:v>
                </c:pt>
                <c:pt idx="15">
                  <c:v>23</c:v>
                </c:pt>
                <c:pt idx="16">
                  <c:v>23</c:v>
                </c:pt>
                <c:pt idx="17">
                  <c:v>26</c:v>
                </c:pt>
                <c:pt idx="18">
                  <c:v>26</c:v>
                </c:pt>
                <c:pt idx="19">
                  <c:v>23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26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26</c:v>
                </c:pt>
                <c:pt idx="29">
                  <c:v>20</c:v>
                </c:pt>
                <c:pt idx="30">
                  <c:v>26</c:v>
                </c:pt>
                <c:pt idx="31">
                  <c:v>20</c:v>
                </c:pt>
                <c:pt idx="32">
                  <c:v>26</c:v>
                </c:pt>
                <c:pt idx="33">
                  <c:v>26</c:v>
                </c:pt>
                <c:pt idx="34">
                  <c:v>23</c:v>
                </c:pt>
                <c:pt idx="35">
                  <c:v>23</c:v>
                </c:pt>
                <c:pt idx="36">
                  <c:v>23</c:v>
                </c:pt>
                <c:pt idx="37">
                  <c:v>26</c:v>
                </c:pt>
                <c:pt idx="38">
                  <c:v>26</c:v>
                </c:pt>
                <c:pt idx="39">
                  <c:v>20</c:v>
                </c:pt>
                <c:pt idx="40">
                  <c:v>23</c:v>
                </c:pt>
                <c:pt idx="41">
                  <c:v>26</c:v>
                </c:pt>
                <c:pt idx="42">
                  <c:v>23</c:v>
                </c:pt>
                <c:pt idx="43">
                  <c:v>26</c:v>
                </c:pt>
                <c:pt idx="44">
                  <c:v>20</c:v>
                </c:pt>
                <c:pt idx="45">
                  <c:v>20</c:v>
                </c:pt>
                <c:pt idx="46">
                  <c:v>23</c:v>
                </c:pt>
                <c:pt idx="47">
                  <c:v>23</c:v>
                </c:pt>
                <c:pt idx="48">
                  <c:v>20</c:v>
                </c:pt>
                <c:pt idx="49">
                  <c:v>26</c:v>
                </c:pt>
                <c:pt idx="50">
                  <c:v>20</c:v>
                </c:pt>
                <c:pt idx="51">
                  <c:v>26</c:v>
                </c:pt>
                <c:pt idx="52">
                  <c:v>26</c:v>
                </c:pt>
                <c:pt idx="53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61-4EB2-A28D-6E93A9C9C4C7}"/>
            </c:ext>
          </c:extLst>
        </c:ser>
        <c:ser>
          <c:idx val="2"/>
          <c:order val="2"/>
          <c:tx>
            <c:strRef>
              <c:f>'tropical fish ancova'!$F$2</c:f>
              <c:strCache>
                <c:ptCount val="1"/>
                <c:pt idx="0">
                  <c:v>pH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'tropical fish ancova'!$C$3:$C$56</c:f>
              <c:numCache>
                <c:formatCode>General</c:formatCode>
                <c:ptCount val="54"/>
                <c:pt idx="0">
                  <c:v>1.7185137545322429</c:v>
                </c:pt>
                <c:pt idx="1">
                  <c:v>3.0351217434653108</c:v>
                </c:pt>
                <c:pt idx="2">
                  <c:v>2.9711857648499396</c:v>
                </c:pt>
                <c:pt idx="3">
                  <c:v>4.3781208822713884</c:v>
                </c:pt>
                <c:pt idx="4">
                  <c:v>2.0327610025656213</c:v>
                </c:pt>
                <c:pt idx="5">
                  <c:v>2.7398174719672972</c:v>
                </c:pt>
                <c:pt idx="6">
                  <c:v>1.7290995358799826</c:v>
                </c:pt>
                <c:pt idx="7">
                  <c:v>2.3485536692126354</c:v>
                </c:pt>
                <c:pt idx="8">
                  <c:v>3.2141287834551187</c:v>
                </c:pt>
                <c:pt idx="9">
                  <c:v>1.1228975809479418</c:v>
                </c:pt>
                <c:pt idx="10">
                  <c:v>2.214381203083752</c:v>
                </c:pt>
                <c:pt idx="11">
                  <c:v>2.0825656088642286</c:v>
                </c:pt>
                <c:pt idx="12">
                  <c:v>1.3834115376223777</c:v>
                </c:pt>
                <c:pt idx="13">
                  <c:v>1.3494264446314288</c:v>
                </c:pt>
                <c:pt idx="14">
                  <c:v>1.5690265028379584</c:v>
                </c:pt>
                <c:pt idx="15">
                  <c:v>1.1630546104952697</c:v>
                </c:pt>
                <c:pt idx="16">
                  <c:v>1.0231608892251538</c:v>
                </c:pt>
                <c:pt idx="17">
                  <c:v>3.3110543964941916</c:v>
                </c:pt>
                <c:pt idx="18">
                  <c:v>1.8135832265581577</c:v>
                </c:pt>
                <c:pt idx="19">
                  <c:v>2.207745256205623</c:v>
                </c:pt>
                <c:pt idx="20">
                  <c:v>2.879951356751647</c:v>
                </c:pt>
                <c:pt idx="21">
                  <c:v>1.669346779319985</c:v>
                </c:pt>
                <c:pt idx="22">
                  <c:v>1.7447742370013151</c:v>
                </c:pt>
                <c:pt idx="23">
                  <c:v>2.4642931866586038</c:v>
                </c:pt>
                <c:pt idx="24">
                  <c:v>2.0531650454245169</c:v>
                </c:pt>
                <c:pt idx="25">
                  <c:v>2.1066795844770985</c:v>
                </c:pt>
                <c:pt idx="26">
                  <c:v>2.212331326702071</c:v>
                </c:pt>
                <c:pt idx="27">
                  <c:v>2.0720532720202276</c:v>
                </c:pt>
                <c:pt idx="28">
                  <c:v>1.0571583238354829</c:v>
                </c:pt>
                <c:pt idx="29">
                  <c:v>3.4260138580554869</c:v>
                </c:pt>
                <c:pt idx="30">
                  <c:v>2.6379554345296796</c:v>
                </c:pt>
                <c:pt idx="31">
                  <c:v>3.3711530793489697</c:v>
                </c:pt>
                <c:pt idx="32">
                  <c:v>3.3222904251126093</c:v>
                </c:pt>
                <c:pt idx="33">
                  <c:v>3.3811946389879823</c:v>
                </c:pt>
                <c:pt idx="34">
                  <c:v>2.4700516232795584</c:v>
                </c:pt>
                <c:pt idx="35">
                  <c:v>1.9403627751762758</c:v>
                </c:pt>
                <c:pt idx="36">
                  <c:v>2.2224963380956377</c:v>
                </c:pt>
                <c:pt idx="37">
                  <c:v>1.9347221833900343</c:v>
                </c:pt>
                <c:pt idx="38">
                  <c:v>2.4254534689703444</c:v>
                </c:pt>
                <c:pt idx="39">
                  <c:v>3.4663299099104581</c:v>
                </c:pt>
                <c:pt idx="40">
                  <c:v>1.5135496519897009</c:v>
                </c:pt>
                <c:pt idx="41">
                  <c:v>3.7359017064244906</c:v>
                </c:pt>
                <c:pt idx="42">
                  <c:v>1.352169181307509</c:v>
                </c:pt>
                <c:pt idx="43">
                  <c:v>1.8576979407118701</c:v>
                </c:pt>
                <c:pt idx="44">
                  <c:v>3.9382629431646836</c:v>
                </c:pt>
                <c:pt idx="45">
                  <c:v>2.2762337039346292</c:v>
                </c:pt>
                <c:pt idx="46">
                  <c:v>0.96923219632111979</c:v>
                </c:pt>
                <c:pt idx="47">
                  <c:v>1.0214352021277489</c:v>
                </c:pt>
                <c:pt idx="48">
                  <c:v>1.9422281115590774</c:v>
                </c:pt>
                <c:pt idx="49">
                  <c:v>1.810819531751011</c:v>
                </c:pt>
                <c:pt idx="50">
                  <c:v>1.724775994085519</c:v>
                </c:pt>
                <c:pt idx="51">
                  <c:v>1.9926507072435844</c:v>
                </c:pt>
                <c:pt idx="52">
                  <c:v>2.374848556862649</c:v>
                </c:pt>
                <c:pt idx="53">
                  <c:v>1.3369518432542091</c:v>
                </c:pt>
              </c:numCache>
            </c:numRef>
          </c:xVal>
          <c:yVal>
            <c:numRef>
              <c:f>'tropical fish ancova'!$F$3:$F$56</c:f>
              <c:numCache>
                <c:formatCode>General</c:formatCode>
                <c:ptCount val="54"/>
                <c:pt idx="0">
                  <c:v>8.1</c:v>
                </c:pt>
                <c:pt idx="1">
                  <c:v>7.7</c:v>
                </c:pt>
                <c:pt idx="2">
                  <c:v>7.7</c:v>
                </c:pt>
                <c:pt idx="3">
                  <c:v>7.7</c:v>
                </c:pt>
                <c:pt idx="4">
                  <c:v>7.7</c:v>
                </c:pt>
                <c:pt idx="5">
                  <c:v>7.7</c:v>
                </c:pt>
                <c:pt idx="6">
                  <c:v>8.1</c:v>
                </c:pt>
                <c:pt idx="7">
                  <c:v>8.1</c:v>
                </c:pt>
                <c:pt idx="8">
                  <c:v>8.1</c:v>
                </c:pt>
                <c:pt idx="9">
                  <c:v>8.1</c:v>
                </c:pt>
                <c:pt idx="10">
                  <c:v>8.1</c:v>
                </c:pt>
                <c:pt idx="11">
                  <c:v>8.1</c:v>
                </c:pt>
                <c:pt idx="12">
                  <c:v>7.7</c:v>
                </c:pt>
                <c:pt idx="13">
                  <c:v>7.7</c:v>
                </c:pt>
                <c:pt idx="14">
                  <c:v>7.7</c:v>
                </c:pt>
                <c:pt idx="15">
                  <c:v>8.1</c:v>
                </c:pt>
                <c:pt idx="16">
                  <c:v>8.1</c:v>
                </c:pt>
                <c:pt idx="17">
                  <c:v>7.7</c:v>
                </c:pt>
                <c:pt idx="18">
                  <c:v>7.7</c:v>
                </c:pt>
                <c:pt idx="19">
                  <c:v>7.7</c:v>
                </c:pt>
                <c:pt idx="20">
                  <c:v>7.7</c:v>
                </c:pt>
                <c:pt idx="21">
                  <c:v>8.1</c:v>
                </c:pt>
                <c:pt idx="22">
                  <c:v>8.1</c:v>
                </c:pt>
                <c:pt idx="23">
                  <c:v>8.1</c:v>
                </c:pt>
                <c:pt idx="24">
                  <c:v>8.1</c:v>
                </c:pt>
                <c:pt idx="25">
                  <c:v>8.1</c:v>
                </c:pt>
                <c:pt idx="26">
                  <c:v>8.1</c:v>
                </c:pt>
                <c:pt idx="27">
                  <c:v>8.1</c:v>
                </c:pt>
                <c:pt idx="28">
                  <c:v>7.7</c:v>
                </c:pt>
                <c:pt idx="29">
                  <c:v>7.7</c:v>
                </c:pt>
                <c:pt idx="30">
                  <c:v>7.7</c:v>
                </c:pt>
                <c:pt idx="31">
                  <c:v>7.7</c:v>
                </c:pt>
                <c:pt idx="32">
                  <c:v>7.7</c:v>
                </c:pt>
                <c:pt idx="33">
                  <c:v>7.7</c:v>
                </c:pt>
                <c:pt idx="34">
                  <c:v>7.7</c:v>
                </c:pt>
                <c:pt idx="35">
                  <c:v>7.7</c:v>
                </c:pt>
                <c:pt idx="36">
                  <c:v>7.7</c:v>
                </c:pt>
                <c:pt idx="37">
                  <c:v>8.1</c:v>
                </c:pt>
                <c:pt idx="38">
                  <c:v>8.1</c:v>
                </c:pt>
                <c:pt idx="39">
                  <c:v>7.7</c:v>
                </c:pt>
                <c:pt idx="40">
                  <c:v>8.1</c:v>
                </c:pt>
                <c:pt idx="41">
                  <c:v>8.1</c:v>
                </c:pt>
                <c:pt idx="42">
                  <c:v>8.1</c:v>
                </c:pt>
                <c:pt idx="43">
                  <c:v>7.7</c:v>
                </c:pt>
                <c:pt idx="44">
                  <c:v>7.7</c:v>
                </c:pt>
                <c:pt idx="45">
                  <c:v>7.7</c:v>
                </c:pt>
                <c:pt idx="46">
                  <c:v>8.1</c:v>
                </c:pt>
                <c:pt idx="47">
                  <c:v>8.1</c:v>
                </c:pt>
                <c:pt idx="48">
                  <c:v>8.1</c:v>
                </c:pt>
                <c:pt idx="49">
                  <c:v>8.1</c:v>
                </c:pt>
                <c:pt idx="50">
                  <c:v>8.1</c:v>
                </c:pt>
                <c:pt idx="51">
                  <c:v>8.1</c:v>
                </c:pt>
                <c:pt idx="52">
                  <c:v>8.1</c:v>
                </c:pt>
                <c:pt idx="53">
                  <c:v>8.1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61-4EB2-A28D-6E93A9C9C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463248"/>
        <c:axId val="535464232"/>
      </c:scatterChart>
      <c:valAx>
        <c:axId val="535463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464232"/>
        <c:crosses val="autoZero"/>
        <c:crossBetween val="midCat"/>
      </c:valAx>
      <c:valAx>
        <c:axId val="535464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4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'tropical fish ancova'!$D$2</c:f>
              <c:strCache>
                <c:ptCount val="1"/>
                <c:pt idx="0">
                  <c:v>Lipid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'tropical fish ancova'!$C$3:$C$56</c:f>
              <c:numCache>
                <c:formatCode>General</c:formatCode>
                <c:ptCount val="54"/>
                <c:pt idx="0">
                  <c:v>1.7185137545322429</c:v>
                </c:pt>
                <c:pt idx="1">
                  <c:v>3.0351217434653108</c:v>
                </c:pt>
                <c:pt idx="2">
                  <c:v>2.9711857648499396</c:v>
                </c:pt>
                <c:pt idx="3">
                  <c:v>4.3781208822713884</c:v>
                </c:pt>
                <c:pt idx="4">
                  <c:v>2.0327610025656213</c:v>
                </c:pt>
                <c:pt idx="5">
                  <c:v>2.7398174719672972</c:v>
                </c:pt>
                <c:pt idx="6">
                  <c:v>1.7290995358799826</c:v>
                </c:pt>
                <c:pt idx="7">
                  <c:v>2.3485536692126354</c:v>
                </c:pt>
                <c:pt idx="8">
                  <c:v>3.2141287834551187</c:v>
                </c:pt>
                <c:pt idx="9">
                  <c:v>1.1228975809479418</c:v>
                </c:pt>
                <c:pt idx="10">
                  <c:v>2.214381203083752</c:v>
                </c:pt>
                <c:pt idx="11">
                  <c:v>2.0825656088642286</c:v>
                </c:pt>
                <c:pt idx="12">
                  <c:v>1.3834115376223777</c:v>
                </c:pt>
                <c:pt idx="13">
                  <c:v>1.3494264446314288</c:v>
                </c:pt>
                <c:pt idx="14">
                  <c:v>1.5690265028379584</c:v>
                </c:pt>
                <c:pt idx="15">
                  <c:v>1.1630546104952697</c:v>
                </c:pt>
                <c:pt idx="16">
                  <c:v>1.0231608892251538</c:v>
                </c:pt>
                <c:pt idx="17">
                  <c:v>3.3110543964941916</c:v>
                </c:pt>
                <c:pt idx="18">
                  <c:v>1.8135832265581577</c:v>
                </c:pt>
                <c:pt idx="19">
                  <c:v>2.207745256205623</c:v>
                </c:pt>
                <c:pt idx="20">
                  <c:v>2.879951356751647</c:v>
                </c:pt>
                <c:pt idx="21">
                  <c:v>1.669346779319985</c:v>
                </c:pt>
                <c:pt idx="22">
                  <c:v>1.7447742370013151</c:v>
                </c:pt>
                <c:pt idx="23">
                  <c:v>2.4642931866586038</c:v>
                </c:pt>
                <c:pt idx="24">
                  <c:v>2.0531650454245169</c:v>
                </c:pt>
                <c:pt idx="25">
                  <c:v>2.1066795844770985</c:v>
                </c:pt>
                <c:pt idx="26">
                  <c:v>2.212331326702071</c:v>
                </c:pt>
                <c:pt idx="27">
                  <c:v>2.0720532720202276</c:v>
                </c:pt>
                <c:pt idx="28">
                  <c:v>1.0571583238354829</c:v>
                </c:pt>
                <c:pt idx="29">
                  <c:v>3.4260138580554869</c:v>
                </c:pt>
                <c:pt idx="30">
                  <c:v>2.6379554345296796</c:v>
                </c:pt>
                <c:pt idx="31">
                  <c:v>3.3711530793489697</c:v>
                </c:pt>
                <c:pt idx="32">
                  <c:v>3.3222904251126093</c:v>
                </c:pt>
                <c:pt idx="33">
                  <c:v>3.3811946389879823</c:v>
                </c:pt>
                <c:pt idx="34">
                  <c:v>2.4700516232795584</c:v>
                </c:pt>
                <c:pt idx="35">
                  <c:v>1.9403627751762758</c:v>
                </c:pt>
                <c:pt idx="36">
                  <c:v>2.2224963380956377</c:v>
                </c:pt>
                <c:pt idx="37">
                  <c:v>1.9347221833900343</c:v>
                </c:pt>
                <c:pt idx="38">
                  <c:v>2.4254534689703444</c:v>
                </c:pt>
                <c:pt idx="39">
                  <c:v>3.4663299099104581</c:v>
                </c:pt>
                <c:pt idx="40">
                  <c:v>1.5135496519897009</c:v>
                </c:pt>
                <c:pt idx="41">
                  <c:v>3.7359017064244906</c:v>
                </c:pt>
                <c:pt idx="42">
                  <c:v>1.352169181307509</c:v>
                </c:pt>
                <c:pt idx="43">
                  <c:v>1.8576979407118701</c:v>
                </c:pt>
                <c:pt idx="44">
                  <c:v>3.9382629431646836</c:v>
                </c:pt>
                <c:pt idx="45">
                  <c:v>2.2762337039346292</c:v>
                </c:pt>
                <c:pt idx="46">
                  <c:v>0.96923219632111979</c:v>
                </c:pt>
                <c:pt idx="47">
                  <c:v>1.0214352021277489</c:v>
                </c:pt>
                <c:pt idx="48">
                  <c:v>1.9422281115590774</c:v>
                </c:pt>
                <c:pt idx="49">
                  <c:v>1.810819531751011</c:v>
                </c:pt>
                <c:pt idx="50">
                  <c:v>1.724775994085519</c:v>
                </c:pt>
                <c:pt idx="51">
                  <c:v>1.9926507072435844</c:v>
                </c:pt>
                <c:pt idx="52">
                  <c:v>2.374848556862649</c:v>
                </c:pt>
                <c:pt idx="53">
                  <c:v>1.3369518432542091</c:v>
                </c:pt>
              </c:numCache>
            </c:numRef>
          </c:xVal>
          <c:yVal>
            <c:numRef>
              <c:f>'tropical fish ancova'!$D$3:$D$56</c:f>
              <c:numCache>
                <c:formatCode>General</c:formatCode>
                <c:ptCount val="54"/>
                <c:pt idx="0">
                  <c:v>10.852713178294669</c:v>
                </c:pt>
                <c:pt idx="1">
                  <c:v>12.233009708737811</c:v>
                </c:pt>
                <c:pt idx="2">
                  <c:v>8.8291746641077911</c:v>
                </c:pt>
                <c:pt idx="3">
                  <c:v>6.6797642436150673</c:v>
                </c:pt>
                <c:pt idx="4">
                  <c:v>15.089514066495639</c:v>
                </c:pt>
                <c:pt idx="5">
                  <c:v>10.80074487895722</c:v>
                </c:pt>
                <c:pt idx="6">
                  <c:v>9.5238095238097973</c:v>
                </c:pt>
                <c:pt idx="7">
                  <c:v>10.894941634241341</c:v>
                </c:pt>
                <c:pt idx="8">
                  <c:v>10.036496350364668</c:v>
                </c:pt>
                <c:pt idx="9">
                  <c:v>11.531531531531462</c:v>
                </c:pt>
                <c:pt idx="10">
                  <c:v>16.492146596858568</c:v>
                </c:pt>
                <c:pt idx="11">
                  <c:v>12.927756653992658</c:v>
                </c:pt>
                <c:pt idx="12">
                  <c:v>12.500000000000194</c:v>
                </c:pt>
                <c:pt idx="13">
                  <c:v>12.133072407044978</c:v>
                </c:pt>
                <c:pt idx="14">
                  <c:v>3.5789473684206583</c:v>
                </c:pt>
                <c:pt idx="15">
                  <c:v>10.830324909747302</c:v>
                </c:pt>
                <c:pt idx="16">
                  <c:v>10.463121783876492</c:v>
                </c:pt>
                <c:pt idx="17">
                  <c:v>8.8768115942031276</c:v>
                </c:pt>
                <c:pt idx="18">
                  <c:v>12.195121951219329</c:v>
                </c:pt>
                <c:pt idx="19">
                  <c:v>9.6153846153847216</c:v>
                </c:pt>
                <c:pt idx="20">
                  <c:v>10.61728395061721</c:v>
                </c:pt>
                <c:pt idx="21">
                  <c:v>10.909090909090919</c:v>
                </c:pt>
                <c:pt idx="22">
                  <c:v>14.925373134328371</c:v>
                </c:pt>
                <c:pt idx="23">
                  <c:v>13.235294117646825</c:v>
                </c:pt>
                <c:pt idx="24">
                  <c:v>11.187607573150038</c:v>
                </c:pt>
                <c:pt idx="25">
                  <c:v>13.275862068965585</c:v>
                </c:pt>
                <c:pt idx="26">
                  <c:v>9.9009900990101283</c:v>
                </c:pt>
                <c:pt idx="27">
                  <c:v>10.275229357798256</c:v>
                </c:pt>
                <c:pt idx="28">
                  <c:v>11.347517730496385</c:v>
                </c:pt>
                <c:pt idx="29">
                  <c:v>21.834061135370714</c:v>
                </c:pt>
                <c:pt idx="30">
                  <c:v>11.111111111111187</c:v>
                </c:pt>
                <c:pt idx="31">
                  <c:v>21.942446043165447</c:v>
                </c:pt>
                <c:pt idx="32">
                  <c:v>10.707803992740502</c:v>
                </c:pt>
                <c:pt idx="33">
                  <c:v>11.986301369862835</c:v>
                </c:pt>
                <c:pt idx="34">
                  <c:v>12.897196261682067</c:v>
                </c:pt>
                <c:pt idx="35">
                  <c:v>12.316176470588104</c:v>
                </c:pt>
                <c:pt idx="36">
                  <c:v>11.764705882352953</c:v>
                </c:pt>
                <c:pt idx="37">
                  <c:v>9.28030303030285</c:v>
                </c:pt>
                <c:pt idx="38">
                  <c:v>12.213740458015193</c:v>
                </c:pt>
                <c:pt idx="39">
                  <c:v>11.94605009633908</c:v>
                </c:pt>
                <c:pt idx="40">
                  <c:v>11.753371868978794</c:v>
                </c:pt>
                <c:pt idx="41">
                  <c:v>12.890625000000314</c:v>
                </c:pt>
                <c:pt idx="42">
                  <c:v>18.18181818181807</c:v>
                </c:pt>
                <c:pt idx="43">
                  <c:v>11.87607573149764</c:v>
                </c:pt>
                <c:pt idx="44">
                  <c:v>24.609375000000757</c:v>
                </c:pt>
                <c:pt idx="45">
                  <c:v>10.735586481113463</c:v>
                </c:pt>
                <c:pt idx="46">
                  <c:v>11.926605504587066</c:v>
                </c:pt>
                <c:pt idx="47">
                  <c:v>12.478920741990006</c:v>
                </c:pt>
                <c:pt idx="48">
                  <c:v>13.861386138614092</c:v>
                </c:pt>
                <c:pt idx="49">
                  <c:v>11.233885819521168</c:v>
                </c:pt>
                <c:pt idx="50">
                  <c:v>11.979166666666504</c:v>
                </c:pt>
                <c:pt idx="51">
                  <c:v>9.0750436300172286</c:v>
                </c:pt>
                <c:pt idx="52">
                  <c:v>8.8582677165353321</c:v>
                </c:pt>
                <c:pt idx="53">
                  <c:v>9.3862815884474227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E-4596-AF70-F46062ECF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873208"/>
        <c:axId val="577868944"/>
      </c:scatterChart>
      <c:valAx>
        <c:axId val="577873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868944"/>
        <c:crosses val="autoZero"/>
        <c:crossBetween val="midCat"/>
      </c:valAx>
      <c:valAx>
        <c:axId val="57786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873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11</xdr:row>
      <xdr:rowOff>161925</xdr:rowOff>
    </xdr:from>
    <xdr:to>
      <xdr:col>16</xdr:col>
      <xdr:colOff>428625</xdr:colOff>
      <xdr:row>26</xdr:row>
      <xdr:rowOff>47625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32</xdr:row>
      <xdr:rowOff>161925</xdr:rowOff>
    </xdr:from>
    <xdr:to>
      <xdr:col>16</xdr:col>
      <xdr:colOff>428625</xdr:colOff>
      <xdr:row>47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123825</xdr:colOff>
      <xdr:row>33</xdr:row>
      <xdr:rowOff>161925</xdr:rowOff>
    </xdr:from>
    <xdr:to>
      <xdr:col>16</xdr:col>
      <xdr:colOff>428625</xdr:colOff>
      <xdr:row>48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tabSelected="1" workbookViewId="0">
      <selection activeCell="L8" sqref="L8"/>
    </sheetView>
  </sheetViews>
  <sheetFormatPr defaultRowHeight="15" x14ac:dyDescent="0.25"/>
  <cols>
    <col min="2" max="2" width="18.42578125" bestFit="1" customWidth="1"/>
    <col min="3" max="3" width="19.28515625" bestFit="1" customWidth="1"/>
    <col min="4" max="4" width="20.5703125" bestFit="1" customWidth="1"/>
    <col min="5" max="5" width="18.5703125" bestFit="1" customWidth="1"/>
    <col min="6" max="7" width="12" bestFit="1" customWidth="1"/>
    <col min="8" max="8" width="18" bestFit="1" customWidth="1"/>
    <col min="9" max="9" width="18" customWidth="1"/>
    <col min="10" max="10" width="13.85546875" bestFit="1" customWidth="1"/>
    <col min="11" max="11" width="25.5703125" bestFit="1" customWidth="1"/>
  </cols>
  <sheetData>
    <row r="2" spans="1:17" x14ac:dyDescent="0.25">
      <c r="A2" t="s">
        <v>0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177</v>
      </c>
      <c r="J2" t="s">
        <v>10</v>
      </c>
      <c r="K2" t="s">
        <v>11</v>
      </c>
      <c r="L2" t="s">
        <v>12</v>
      </c>
      <c r="M2" t="s">
        <v>13</v>
      </c>
      <c r="N2" t="s">
        <v>178</v>
      </c>
      <c r="P2" t="s">
        <v>1</v>
      </c>
      <c r="Q2" t="s">
        <v>2</v>
      </c>
    </row>
    <row r="3" spans="1:17" x14ac:dyDescent="0.25">
      <c r="A3" t="s">
        <v>14</v>
      </c>
      <c r="B3">
        <v>1.381600193767156</v>
      </c>
      <c r="C3">
        <v>1.7185137545322429</v>
      </c>
      <c r="D3">
        <v>1.0024999999999999</v>
      </c>
      <c r="E3">
        <v>1.075</v>
      </c>
      <c r="F3">
        <v>2.5000000000000001E-3</v>
      </c>
      <c r="G3">
        <v>7.4999999999999983E-2</v>
      </c>
      <c r="H3">
        <v>-3.2017788444504329E-4</v>
      </c>
      <c r="I3">
        <f>H3+1</f>
        <v>0.99967982211555495</v>
      </c>
      <c r="J3">
        <v>0.26666666666666672</v>
      </c>
      <c r="K3">
        <v>0.26666666666666672</v>
      </c>
      <c r="L3">
        <v>0.93333333333333346</v>
      </c>
      <c r="M3">
        <v>10.852713178294669</v>
      </c>
      <c r="N3">
        <v>0.21</v>
      </c>
      <c r="P3">
        <v>20</v>
      </c>
      <c r="Q3">
        <v>8.1</v>
      </c>
    </row>
    <row r="4" spans="1:17" x14ac:dyDescent="0.25">
      <c r="A4" t="s">
        <v>15</v>
      </c>
      <c r="B4">
        <v>0.28327802939009572</v>
      </c>
      <c r="C4">
        <v>3.0351217434653108</v>
      </c>
      <c r="D4">
        <v>1.0083333333333333</v>
      </c>
      <c r="E4">
        <v>1.1583333333333334</v>
      </c>
      <c r="F4">
        <v>8.3333333333333332E-3</v>
      </c>
      <c r="G4">
        <v>0.15833333333333341</v>
      </c>
      <c r="H4">
        <v>9.8085916728257901E-5</v>
      </c>
      <c r="I4">
        <f t="shared" ref="I4:I56" si="0">H4+1</f>
        <v>1.0000980859167283</v>
      </c>
      <c r="J4">
        <v>0.33999999999999997</v>
      </c>
      <c r="K4">
        <v>0.33999999999999997</v>
      </c>
      <c r="L4">
        <v>1.1599999999999999</v>
      </c>
      <c r="M4">
        <v>12.233009708737811</v>
      </c>
      <c r="N4">
        <v>0.2</v>
      </c>
      <c r="P4">
        <v>20</v>
      </c>
      <c r="Q4">
        <v>7.7</v>
      </c>
    </row>
    <row r="5" spans="1:17" x14ac:dyDescent="0.25">
      <c r="A5" t="s">
        <v>16</v>
      </c>
      <c r="B5">
        <v>0.37330282686576177</v>
      </c>
      <c r="C5">
        <v>2.9711857648499396</v>
      </c>
      <c r="D5">
        <v>1.0069444444444444</v>
      </c>
      <c r="E5">
        <v>1.1277777777777778</v>
      </c>
      <c r="F5">
        <v>6.9444444444444441E-3</v>
      </c>
      <c r="G5">
        <v>0.12777777777777782</v>
      </c>
      <c r="H5">
        <v>1.3057978403689142E-5</v>
      </c>
      <c r="I5">
        <f t="shared" si="0"/>
        <v>1.0000130579784037</v>
      </c>
      <c r="J5">
        <v>0.30612244897959184</v>
      </c>
      <c r="K5">
        <v>0.30612244897959184</v>
      </c>
      <c r="L5">
        <v>0.44897959183673469</v>
      </c>
      <c r="M5">
        <v>8.8291746641077911</v>
      </c>
      <c r="N5">
        <v>0.14000000000000001</v>
      </c>
      <c r="P5">
        <v>20</v>
      </c>
      <c r="Q5">
        <v>7.7</v>
      </c>
    </row>
    <row r="6" spans="1:17" x14ac:dyDescent="0.25">
      <c r="A6" t="s">
        <v>17</v>
      </c>
      <c r="B6">
        <v>0.50056515420636216</v>
      </c>
      <c r="C6">
        <v>4.3781208822713884</v>
      </c>
      <c r="D6">
        <v>1.01</v>
      </c>
      <c r="E6">
        <v>1.1864864864864864</v>
      </c>
      <c r="F6">
        <v>0.01</v>
      </c>
      <c r="G6">
        <v>0.18648648648648644</v>
      </c>
      <c r="H6">
        <v>7.5245240878359706E-4</v>
      </c>
      <c r="I6">
        <f t="shared" si="0"/>
        <v>1.0007524524087836</v>
      </c>
      <c r="J6">
        <v>0.72549019607843146</v>
      </c>
      <c r="K6">
        <v>0.72549019607843146</v>
      </c>
      <c r="M6">
        <v>6.6797642436150673</v>
      </c>
      <c r="N6">
        <v>0.08</v>
      </c>
      <c r="P6">
        <v>20</v>
      </c>
      <c r="Q6">
        <v>7.7</v>
      </c>
    </row>
    <row r="7" spans="1:17" x14ac:dyDescent="0.25">
      <c r="A7" t="s">
        <v>18</v>
      </c>
      <c r="B7">
        <v>0.6504835208209987</v>
      </c>
      <c r="C7">
        <v>2.0327610025656213</v>
      </c>
      <c r="D7">
        <v>1.0054054054054054</v>
      </c>
      <c r="E7">
        <v>1.1783783783783783</v>
      </c>
      <c r="F7">
        <v>5.4054054054054057E-3</v>
      </c>
      <c r="G7">
        <v>0.17837837837837842</v>
      </c>
      <c r="H7">
        <v>-4.2613694150763024E-4</v>
      </c>
      <c r="I7">
        <f t="shared" si="0"/>
        <v>0.99957386305849238</v>
      </c>
      <c r="J7">
        <v>0.8214285714285714</v>
      </c>
      <c r="K7">
        <v>0.8214285714285714</v>
      </c>
      <c r="L7">
        <v>0.10714285714285712</v>
      </c>
      <c r="M7">
        <v>15.089514066495639</v>
      </c>
      <c r="N7">
        <v>0.31</v>
      </c>
      <c r="P7">
        <v>23</v>
      </c>
      <c r="Q7">
        <v>7.7</v>
      </c>
    </row>
    <row r="8" spans="1:17" x14ac:dyDescent="0.25">
      <c r="A8" t="s">
        <v>19</v>
      </c>
      <c r="B8">
        <v>1.4247050854229946</v>
      </c>
      <c r="C8">
        <v>2.7398174719672972</v>
      </c>
      <c r="D8">
        <v>1.0216216216216216</v>
      </c>
      <c r="E8">
        <v>1.2675675675675675</v>
      </c>
      <c r="F8">
        <v>2.1621621621621623E-2</v>
      </c>
      <c r="G8">
        <v>0.26756756756756755</v>
      </c>
      <c r="H8">
        <v>7.6796837526696242E-4</v>
      </c>
      <c r="I8">
        <f t="shared" si="0"/>
        <v>1.000767968375267</v>
      </c>
      <c r="J8">
        <v>0.90291262135922323</v>
      </c>
      <c r="K8">
        <v>0.90291262135922323</v>
      </c>
      <c r="L8">
        <v>1.0970873786407767</v>
      </c>
      <c r="M8">
        <v>10.80074487895722</v>
      </c>
      <c r="N8">
        <v>0.2</v>
      </c>
      <c r="P8">
        <v>23</v>
      </c>
      <c r="Q8">
        <v>7.7</v>
      </c>
    </row>
    <row r="9" spans="1:17" x14ac:dyDescent="0.25">
      <c r="A9" t="s">
        <v>20</v>
      </c>
      <c r="B9">
        <v>0.87915105290964446</v>
      </c>
      <c r="C9">
        <v>1.7290995358799826</v>
      </c>
      <c r="D9">
        <v>1.0240540540540541</v>
      </c>
      <c r="E9">
        <v>1.1783783783783783</v>
      </c>
      <c r="F9">
        <v>2.4054054054054058E-2</v>
      </c>
      <c r="G9">
        <v>0.17837837837837833</v>
      </c>
      <c r="H9">
        <v>6.1691411550831351E-4</v>
      </c>
      <c r="I9">
        <f t="shared" si="0"/>
        <v>1.0006169141155083</v>
      </c>
      <c r="J9">
        <v>0.6352201257861636</v>
      </c>
      <c r="K9">
        <v>0.6352201257861636</v>
      </c>
      <c r="L9">
        <v>0.87421383647798734</v>
      </c>
      <c r="M9">
        <v>9.5238095238097973</v>
      </c>
      <c r="N9">
        <v>0.19</v>
      </c>
      <c r="P9">
        <v>23</v>
      </c>
      <c r="Q9">
        <v>8.1</v>
      </c>
    </row>
    <row r="10" spans="1:17" x14ac:dyDescent="0.25">
      <c r="A10" t="s">
        <v>21</v>
      </c>
      <c r="B10">
        <v>1.3425898475665565</v>
      </c>
      <c r="C10">
        <v>2.3485536692126354</v>
      </c>
      <c r="D10">
        <v>1.011891891891892</v>
      </c>
      <c r="E10">
        <v>1.2</v>
      </c>
      <c r="F10">
        <v>1.189189189189189E-2</v>
      </c>
      <c r="G10">
        <v>0.19999999999999996</v>
      </c>
      <c r="H10">
        <v>-1.7773706299518358E-4</v>
      </c>
      <c r="I10">
        <f t="shared" si="0"/>
        <v>0.99982226293700482</v>
      </c>
      <c r="J10">
        <v>0.39436619718309857</v>
      </c>
      <c r="K10">
        <v>0.39436619718309857</v>
      </c>
      <c r="L10">
        <v>0.88732394366197198</v>
      </c>
      <c r="M10">
        <v>10.894941634241341</v>
      </c>
      <c r="N10">
        <v>0.24</v>
      </c>
      <c r="P10">
        <v>20</v>
      </c>
      <c r="Q10">
        <v>8.1</v>
      </c>
    </row>
    <row r="11" spans="1:17" x14ac:dyDescent="0.25">
      <c r="A11" t="s">
        <v>22</v>
      </c>
      <c r="B11">
        <v>1.4377178214164827</v>
      </c>
      <c r="C11">
        <v>3.2141287834551187</v>
      </c>
      <c r="D11">
        <v>1.017027027027027</v>
      </c>
      <c r="E11">
        <v>1.1351351351351351</v>
      </c>
      <c r="F11">
        <v>1.7027027027027023E-2</v>
      </c>
      <c r="G11">
        <v>0.13513513513513514</v>
      </c>
      <c r="H11">
        <v>3.4016796845231286E-4</v>
      </c>
      <c r="I11">
        <f t="shared" si="0"/>
        <v>1.0003401679684523</v>
      </c>
      <c r="J11">
        <v>0</v>
      </c>
      <c r="K11">
        <v>0</v>
      </c>
      <c r="L11">
        <v>1.2765957446808509</v>
      </c>
      <c r="M11">
        <v>10.036496350364668</v>
      </c>
      <c r="N11">
        <v>0.23</v>
      </c>
      <c r="P11">
        <v>23</v>
      </c>
      <c r="Q11">
        <v>8.1</v>
      </c>
    </row>
    <row r="12" spans="1:17" x14ac:dyDescent="0.25">
      <c r="A12" t="s">
        <v>23</v>
      </c>
      <c r="B12">
        <v>1.0380564303874307</v>
      </c>
      <c r="C12">
        <v>1.1228975809479418</v>
      </c>
      <c r="D12">
        <v>1.0240540540540541</v>
      </c>
      <c r="E12">
        <v>1.1918918918918919</v>
      </c>
      <c r="F12">
        <v>2.4054054054054055E-2</v>
      </c>
      <c r="G12">
        <v>0.19189189189189193</v>
      </c>
      <c r="H12">
        <v>6.7836453030531169E-4</v>
      </c>
      <c r="I12">
        <f t="shared" si="0"/>
        <v>1.0006783645303052</v>
      </c>
      <c r="J12">
        <v>0.36486486486486486</v>
      </c>
      <c r="K12">
        <v>0.36486486486486486</v>
      </c>
      <c r="L12">
        <v>1.4054054054054053</v>
      </c>
      <c r="M12">
        <v>11.531531531531462</v>
      </c>
      <c r="N12">
        <v>0.2</v>
      </c>
      <c r="P12">
        <v>23</v>
      </c>
      <c r="Q12">
        <v>8.1</v>
      </c>
    </row>
    <row r="13" spans="1:17" x14ac:dyDescent="0.25">
      <c r="A13" t="s">
        <v>24</v>
      </c>
      <c r="B13">
        <v>1.6811929447726048</v>
      </c>
      <c r="C13">
        <v>2.214381203083752</v>
      </c>
      <c r="D13">
        <v>1.0022222222222221</v>
      </c>
      <c r="E13">
        <v>1.1000000000000001</v>
      </c>
      <c r="F13">
        <v>2.2222222222222227E-3</v>
      </c>
      <c r="G13">
        <v>0.10000000000000003</v>
      </c>
      <c r="H13">
        <v>-1.4811696608029194E-3</v>
      </c>
      <c r="I13">
        <f t="shared" si="0"/>
        <v>0.99851883033919708</v>
      </c>
      <c r="J13">
        <v>0.3214285714285714</v>
      </c>
      <c r="K13">
        <v>0.3214285714285714</v>
      </c>
      <c r="L13">
        <v>0.3214285714285714</v>
      </c>
      <c r="M13">
        <v>16.492146596858568</v>
      </c>
      <c r="N13">
        <v>0.24</v>
      </c>
      <c r="P13">
        <v>20</v>
      </c>
      <c r="Q13">
        <v>8.1</v>
      </c>
    </row>
    <row r="14" spans="1:17" x14ac:dyDescent="0.25">
      <c r="A14" t="s">
        <v>25</v>
      </c>
      <c r="B14">
        <v>1.1905333397340507</v>
      </c>
      <c r="C14">
        <v>2.0825656088642286</v>
      </c>
      <c r="D14">
        <v>1.01</v>
      </c>
      <c r="E14">
        <v>1.1864864864864866</v>
      </c>
      <c r="F14">
        <v>0.01</v>
      </c>
      <c r="G14">
        <v>0.18648648648648655</v>
      </c>
      <c r="H14">
        <v>1.2904828971368326E-5</v>
      </c>
      <c r="I14">
        <f t="shared" si="0"/>
        <v>1.0000129048289714</v>
      </c>
      <c r="J14">
        <v>0.26666666666666672</v>
      </c>
      <c r="K14">
        <v>0.26666666666666672</v>
      </c>
      <c r="L14">
        <v>1.1499999999999999</v>
      </c>
      <c r="M14">
        <v>12.927756653992658</v>
      </c>
      <c r="N14">
        <v>0.14000000000000001</v>
      </c>
      <c r="P14">
        <v>20</v>
      </c>
      <c r="Q14">
        <v>8.1</v>
      </c>
    </row>
    <row r="15" spans="1:17" x14ac:dyDescent="0.25">
      <c r="A15" t="s">
        <v>26</v>
      </c>
      <c r="B15">
        <v>0.99195730993960074</v>
      </c>
      <c r="C15">
        <v>1.3834115376223777</v>
      </c>
      <c r="D15">
        <v>1.0056756756756757</v>
      </c>
      <c r="E15">
        <v>1.1378378378378378</v>
      </c>
      <c r="F15">
        <v>5.6756756756756758E-3</v>
      </c>
      <c r="G15">
        <v>0.13783783783783779</v>
      </c>
      <c r="H15">
        <v>-3.6024405358258196E-6</v>
      </c>
      <c r="I15">
        <f t="shared" si="0"/>
        <v>0.99999639755946412</v>
      </c>
      <c r="J15">
        <v>8.1081081081081072E-2</v>
      </c>
      <c r="K15">
        <v>8.1081081081081072E-2</v>
      </c>
      <c r="L15">
        <v>0.72972972972972971</v>
      </c>
      <c r="M15">
        <v>12.500000000000194</v>
      </c>
      <c r="N15">
        <v>0.08</v>
      </c>
      <c r="P15">
        <v>23</v>
      </c>
      <c r="Q15">
        <v>7.7</v>
      </c>
    </row>
    <row r="16" spans="1:17" x14ac:dyDescent="0.25">
      <c r="A16" t="s">
        <v>27</v>
      </c>
      <c r="B16">
        <v>1.3854111498216</v>
      </c>
      <c r="C16">
        <v>1.3494264446314288</v>
      </c>
      <c r="D16">
        <v>1.0156756756756757</v>
      </c>
      <c r="E16">
        <v>1.2648648648648648</v>
      </c>
      <c r="F16">
        <v>1.5675675675675679E-2</v>
      </c>
      <c r="G16">
        <v>0.26486486486486488</v>
      </c>
      <c r="H16">
        <v>-4.5629293523003801E-5</v>
      </c>
      <c r="I16">
        <f t="shared" si="0"/>
        <v>0.99995437070647697</v>
      </c>
      <c r="J16">
        <v>0.83333333333333337</v>
      </c>
      <c r="K16">
        <v>0.83333333333333337</v>
      </c>
      <c r="L16">
        <v>0.89743589743589736</v>
      </c>
      <c r="M16">
        <v>12.133072407044978</v>
      </c>
      <c r="N16">
        <v>0.23</v>
      </c>
      <c r="P16">
        <v>23</v>
      </c>
      <c r="Q16">
        <v>7.7</v>
      </c>
    </row>
    <row r="17" spans="1:17" x14ac:dyDescent="0.25">
      <c r="A17" t="s">
        <v>28</v>
      </c>
      <c r="B17">
        <v>1.3807433224974026</v>
      </c>
      <c r="C17">
        <v>1.5690265028379584</v>
      </c>
      <c r="D17">
        <v>1.0051351351351352</v>
      </c>
      <c r="E17">
        <v>1.118918918918919</v>
      </c>
      <c r="F17">
        <v>5.1351351351351356E-3</v>
      </c>
      <c r="G17">
        <v>0.11891891891891893</v>
      </c>
      <c r="H17">
        <v>7.0798109940304948E-4</v>
      </c>
      <c r="I17">
        <f t="shared" si="0"/>
        <v>1.0007079810994031</v>
      </c>
      <c r="J17">
        <v>0.38709677419354832</v>
      </c>
      <c r="K17">
        <v>0.38709677419354832</v>
      </c>
      <c r="L17">
        <v>0.25806451612903225</v>
      </c>
      <c r="M17">
        <v>3.5789473684206583</v>
      </c>
      <c r="N17">
        <v>0.7</v>
      </c>
      <c r="P17">
        <v>23</v>
      </c>
      <c r="Q17">
        <v>7.7</v>
      </c>
    </row>
    <row r="18" spans="1:17" x14ac:dyDescent="0.25">
      <c r="A18" t="s">
        <v>29</v>
      </c>
      <c r="B18">
        <v>0.90976716198741114</v>
      </c>
      <c r="C18">
        <v>1.1630546104952697</v>
      </c>
      <c r="D18">
        <v>1.0057575757575759</v>
      </c>
      <c r="E18">
        <v>1.1454545454545455</v>
      </c>
      <c r="F18">
        <v>5.7575757575757574E-3</v>
      </c>
      <c r="G18">
        <v>0.14545454545454548</v>
      </c>
      <c r="H18">
        <v>-3.0643801994554394E-4</v>
      </c>
      <c r="I18">
        <f t="shared" si="0"/>
        <v>0.99969356198005443</v>
      </c>
      <c r="J18">
        <v>0.51282051282051277</v>
      </c>
      <c r="K18">
        <v>0.51282051282051277</v>
      </c>
      <c r="L18">
        <v>0.48717948717948723</v>
      </c>
      <c r="M18">
        <v>10.830324909747302</v>
      </c>
      <c r="N18">
        <v>0.27</v>
      </c>
      <c r="P18">
        <v>23</v>
      </c>
      <c r="Q18">
        <v>8.1</v>
      </c>
    </row>
    <row r="19" spans="1:17" x14ac:dyDescent="0.25">
      <c r="A19" t="s">
        <v>30</v>
      </c>
      <c r="B19">
        <v>1.2414352122598533</v>
      </c>
      <c r="C19">
        <v>1.0231608892251538</v>
      </c>
      <c r="D19">
        <v>1.0269444444444444</v>
      </c>
      <c r="E19">
        <v>1.3388888888888888</v>
      </c>
      <c r="F19">
        <v>2.6944444444444448E-2</v>
      </c>
      <c r="G19">
        <v>0.33888888888888885</v>
      </c>
      <c r="H19">
        <v>-1.3063311153334832E-4</v>
      </c>
      <c r="I19">
        <f t="shared" si="0"/>
        <v>0.99986936688846662</v>
      </c>
      <c r="J19">
        <v>0.7727272727272726</v>
      </c>
      <c r="K19">
        <v>0.7727272727272726</v>
      </c>
      <c r="L19">
        <v>0.74242424242424232</v>
      </c>
      <c r="M19">
        <v>10.463121783876492</v>
      </c>
      <c r="N19">
        <v>0.78</v>
      </c>
      <c r="P19">
        <v>23</v>
      </c>
      <c r="Q19">
        <v>8.1</v>
      </c>
    </row>
    <row r="20" spans="1:17" x14ac:dyDescent="0.25">
      <c r="A20" t="s">
        <v>31</v>
      </c>
      <c r="B20">
        <v>0.67239873898035896</v>
      </c>
      <c r="C20">
        <v>3.3110543964941916</v>
      </c>
      <c r="D20">
        <v>1.0129729729729731</v>
      </c>
      <c r="E20">
        <v>1.2108108108108109</v>
      </c>
      <c r="F20">
        <v>1.2972972972972972E-2</v>
      </c>
      <c r="G20">
        <v>0.21081081081081082</v>
      </c>
      <c r="H20">
        <v>9.9605417634171176E-5</v>
      </c>
      <c r="I20">
        <f t="shared" si="0"/>
        <v>1.0000996054176341</v>
      </c>
      <c r="J20">
        <v>9.5890410958904104E-2</v>
      </c>
      <c r="K20">
        <v>9.5890410958904104E-2</v>
      </c>
      <c r="L20">
        <v>0.87671232876712335</v>
      </c>
      <c r="M20">
        <v>8.8768115942031276</v>
      </c>
      <c r="N20">
        <v>0.59</v>
      </c>
      <c r="P20">
        <v>26</v>
      </c>
      <c r="Q20">
        <v>7.7</v>
      </c>
    </row>
    <row r="21" spans="1:17" x14ac:dyDescent="0.25">
      <c r="A21" t="s">
        <v>32</v>
      </c>
      <c r="B21">
        <v>1.1316759333722908</v>
      </c>
      <c r="C21">
        <v>1.8135832265581577</v>
      </c>
      <c r="D21">
        <v>1.0618918918918918</v>
      </c>
      <c r="E21">
        <v>1.2297297297297298</v>
      </c>
      <c r="F21">
        <v>6.1891891891891891E-2</v>
      </c>
      <c r="G21">
        <v>0.22972972972972974</v>
      </c>
      <c r="H21">
        <v>8.0616207219237927E-4</v>
      </c>
      <c r="I21">
        <f t="shared" si="0"/>
        <v>1.0008061620721924</v>
      </c>
      <c r="J21">
        <v>0.74447174447174447</v>
      </c>
      <c r="K21">
        <v>0.74447174447174447</v>
      </c>
      <c r="L21">
        <v>0.75429975429975427</v>
      </c>
      <c r="M21">
        <v>12.195121951219329</v>
      </c>
      <c r="N21">
        <v>0.23</v>
      </c>
      <c r="P21">
        <v>26</v>
      </c>
      <c r="Q21">
        <v>7.7</v>
      </c>
    </row>
    <row r="22" spans="1:17" x14ac:dyDescent="0.25">
      <c r="A22" t="s">
        <v>33</v>
      </c>
      <c r="B22">
        <v>1.1872763377816902</v>
      </c>
      <c r="C22">
        <v>2.207745256205623</v>
      </c>
      <c r="D22">
        <v>1.007027027027027</v>
      </c>
      <c r="E22">
        <v>1.1432432432432433</v>
      </c>
      <c r="F22">
        <v>7.0270270270270272E-3</v>
      </c>
      <c r="G22">
        <v>0.14324324324324322</v>
      </c>
      <c r="H22">
        <v>9.8267774652019847E-4</v>
      </c>
      <c r="I22">
        <f t="shared" si="0"/>
        <v>1.0009826777465203</v>
      </c>
      <c r="J22">
        <v>0.76315789473684204</v>
      </c>
      <c r="K22">
        <v>0.76315789473684204</v>
      </c>
      <c r="L22">
        <v>0.15789473684210523</v>
      </c>
      <c r="M22">
        <v>9.6153846153847216</v>
      </c>
      <c r="N22">
        <v>0.16</v>
      </c>
      <c r="P22">
        <v>23</v>
      </c>
      <c r="Q22">
        <v>7.7</v>
      </c>
    </row>
    <row r="23" spans="1:17" x14ac:dyDescent="0.25">
      <c r="A23" t="s">
        <v>34</v>
      </c>
      <c r="B23">
        <v>0.64601261806350652</v>
      </c>
      <c r="C23">
        <v>2.879951356751647</v>
      </c>
      <c r="D23">
        <v>1.0044444444444445</v>
      </c>
      <c r="E23">
        <v>1.1138888888888889</v>
      </c>
      <c r="F23">
        <v>4.4444444444444436E-3</v>
      </c>
      <c r="G23">
        <v>0.11388888888888883</v>
      </c>
      <c r="H23">
        <v>1.9991740872741647E-4</v>
      </c>
      <c r="I23">
        <f t="shared" si="0"/>
        <v>1.0001999174087275</v>
      </c>
      <c r="J23">
        <v>3.333333333333334E-2</v>
      </c>
      <c r="K23">
        <v>3.333333333333334E-2</v>
      </c>
      <c r="L23">
        <v>0.6</v>
      </c>
      <c r="M23">
        <v>10.61728395061721</v>
      </c>
      <c r="N23">
        <v>0.2</v>
      </c>
      <c r="P23">
        <v>20</v>
      </c>
      <c r="Q23">
        <v>7.7</v>
      </c>
    </row>
    <row r="24" spans="1:17" x14ac:dyDescent="0.25">
      <c r="A24" t="s">
        <v>35</v>
      </c>
      <c r="B24">
        <v>1.3330043171162551</v>
      </c>
      <c r="C24">
        <v>1.669346779319985</v>
      </c>
      <c r="D24">
        <v>1.007027027027027</v>
      </c>
      <c r="E24">
        <v>1.1405405405405407</v>
      </c>
      <c r="F24">
        <v>7.0270270270270272E-3</v>
      </c>
      <c r="G24">
        <v>0.1405405405405406</v>
      </c>
      <c r="H24">
        <v>3.4721940192260258E-4</v>
      </c>
      <c r="I24">
        <f t="shared" si="0"/>
        <v>1.0003472194019225</v>
      </c>
      <c r="J24">
        <v>0.65909090909090917</v>
      </c>
      <c r="K24">
        <v>0.65909090909090917</v>
      </c>
      <c r="L24">
        <v>1.2727272727272727</v>
      </c>
      <c r="M24">
        <v>10.909090909090919</v>
      </c>
      <c r="N24">
        <v>0.12</v>
      </c>
      <c r="P24">
        <v>20</v>
      </c>
      <c r="Q24">
        <v>8.1</v>
      </c>
    </row>
    <row r="25" spans="1:17" x14ac:dyDescent="0.25">
      <c r="A25" t="s">
        <v>36</v>
      </c>
      <c r="B25">
        <v>1.6284559545345607</v>
      </c>
      <c r="C25">
        <v>1.7447742370013151</v>
      </c>
      <c r="D25">
        <v>1.0029999999999999</v>
      </c>
      <c r="E25">
        <v>1.1400000000000001</v>
      </c>
      <c r="F25">
        <v>3.0000000000000001E-3</v>
      </c>
      <c r="G25">
        <v>0.14000000000000004</v>
      </c>
      <c r="H25">
        <v>-1.294241166649353E-3</v>
      </c>
      <c r="I25">
        <f t="shared" si="0"/>
        <v>0.99870575883335067</v>
      </c>
      <c r="J25">
        <v>0.77777777777777779</v>
      </c>
      <c r="K25">
        <v>0.77777777777777779</v>
      </c>
      <c r="L25">
        <v>1.3055555555555556</v>
      </c>
      <c r="M25">
        <v>14.925373134328371</v>
      </c>
      <c r="N25">
        <v>0.2</v>
      </c>
      <c r="P25">
        <v>20</v>
      </c>
      <c r="Q25">
        <v>8.1</v>
      </c>
    </row>
    <row r="26" spans="1:17" x14ac:dyDescent="0.25">
      <c r="A26" t="s">
        <v>37</v>
      </c>
      <c r="B26">
        <v>0.64400195278011507</v>
      </c>
      <c r="C26">
        <v>2.4642931866586038</v>
      </c>
      <c r="D26">
        <v>1.0057894736842106</v>
      </c>
      <c r="E26">
        <v>1.1078947368421053</v>
      </c>
      <c r="F26">
        <v>5.7894736842105258E-3</v>
      </c>
      <c r="G26">
        <v>0.10789473684210531</v>
      </c>
      <c r="H26">
        <v>1.1303967600864977E-4</v>
      </c>
      <c r="I26">
        <f t="shared" si="0"/>
        <v>1.0001130396760087</v>
      </c>
      <c r="J26">
        <v>0.48936170212765961</v>
      </c>
      <c r="K26">
        <v>0.48936170212765961</v>
      </c>
      <c r="L26">
        <v>0.91489361702127658</v>
      </c>
      <c r="M26">
        <v>13.235294117646825</v>
      </c>
      <c r="N26">
        <v>0.35</v>
      </c>
      <c r="P26">
        <v>20</v>
      </c>
      <c r="Q26">
        <v>8.1</v>
      </c>
    </row>
    <row r="27" spans="1:17" x14ac:dyDescent="0.25">
      <c r="A27" t="s">
        <v>38</v>
      </c>
      <c r="B27">
        <v>2.2608970382557034</v>
      </c>
      <c r="C27">
        <v>2.0531650454245169</v>
      </c>
      <c r="D27">
        <v>1.0223684210526316</v>
      </c>
      <c r="E27">
        <v>1.3605263157894738</v>
      </c>
      <c r="F27">
        <v>2.2368421052631579E-2</v>
      </c>
      <c r="G27">
        <v>0.36052631578947369</v>
      </c>
      <c r="H27">
        <v>6.3120016489139757E-5</v>
      </c>
      <c r="I27">
        <f t="shared" si="0"/>
        <v>1.0000631200164891</v>
      </c>
      <c r="J27">
        <v>0.70408163265306123</v>
      </c>
      <c r="K27">
        <v>0.70408163265306123</v>
      </c>
      <c r="L27">
        <v>0.83673469387755117</v>
      </c>
      <c r="M27">
        <v>11.187607573150038</v>
      </c>
      <c r="N27">
        <v>0.25</v>
      </c>
      <c r="P27">
        <v>26</v>
      </c>
      <c r="Q27">
        <v>8.1</v>
      </c>
    </row>
    <row r="28" spans="1:17" x14ac:dyDescent="0.25">
      <c r="A28" t="s">
        <v>39</v>
      </c>
      <c r="B28">
        <v>2.0815472666271964</v>
      </c>
      <c r="C28">
        <v>2.1066795844770985</v>
      </c>
      <c r="D28">
        <v>1.0407894736842105</v>
      </c>
      <c r="E28">
        <v>1.2605263157894737</v>
      </c>
      <c r="F28">
        <v>4.0789473684210535E-2</v>
      </c>
      <c r="G28">
        <v>0.26052631578947372</v>
      </c>
      <c r="H28">
        <v>1.1044542331684016E-3</v>
      </c>
      <c r="I28">
        <f t="shared" si="0"/>
        <v>1.0011044542331684</v>
      </c>
      <c r="J28">
        <v>0.77981651376146788</v>
      </c>
      <c r="K28">
        <v>0.77981651376146788</v>
      </c>
      <c r="L28">
        <v>0.89449541284403655</v>
      </c>
      <c r="M28">
        <v>13.275862068965585</v>
      </c>
      <c r="N28">
        <v>1.78</v>
      </c>
      <c r="P28">
        <v>26</v>
      </c>
      <c r="Q28">
        <v>8.1</v>
      </c>
    </row>
    <row r="29" spans="1:17" x14ac:dyDescent="0.25">
      <c r="A29" t="s">
        <v>40</v>
      </c>
      <c r="B29">
        <v>0.83085332047255545</v>
      </c>
      <c r="C29">
        <v>2.212331326702071</v>
      </c>
      <c r="D29">
        <v>1.0205263157894737</v>
      </c>
      <c r="E29">
        <v>1.3078947368421052</v>
      </c>
      <c r="F29">
        <v>2.0526315789473681E-2</v>
      </c>
      <c r="G29">
        <v>0.30789473684210522</v>
      </c>
      <c r="H29">
        <v>3.7576208421755825E-4</v>
      </c>
      <c r="I29">
        <f t="shared" si="0"/>
        <v>1.0003757620842175</v>
      </c>
      <c r="J29">
        <v>1.1157894736842107</v>
      </c>
      <c r="K29">
        <v>1.1157894736842107</v>
      </c>
      <c r="L29">
        <v>0.87368421052631595</v>
      </c>
      <c r="M29">
        <v>9.9009900990101283</v>
      </c>
      <c r="N29">
        <v>0.12</v>
      </c>
      <c r="P29">
        <v>26</v>
      </c>
      <c r="Q29">
        <v>8.1</v>
      </c>
    </row>
    <row r="30" spans="1:17" x14ac:dyDescent="0.25">
      <c r="A30" t="s">
        <v>41</v>
      </c>
      <c r="B30">
        <v>1.8639270322528625</v>
      </c>
      <c r="C30">
        <v>2.0720532720202276</v>
      </c>
      <c r="D30">
        <v>1.0144736842105264</v>
      </c>
      <c r="E30">
        <v>1.263157894736842</v>
      </c>
      <c r="F30">
        <v>1.4473684210526314E-2</v>
      </c>
      <c r="G30">
        <v>0.26315789473684209</v>
      </c>
      <c r="H30">
        <v>7.7799524042235745E-5</v>
      </c>
      <c r="I30">
        <f t="shared" si="0"/>
        <v>1.0000777995240422</v>
      </c>
      <c r="J30">
        <v>1.5633802816901405</v>
      </c>
      <c r="K30">
        <v>1.5633802816901405</v>
      </c>
      <c r="L30">
        <v>1.1408450704225352</v>
      </c>
      <c r="M30">
        <v>10.275229357798256</v>
      </c>
      <c r="N30">
        <v>0.18</v>
      </c>
      <c r="P30">
        <v>26</v>
      </c>
      <c r="Q30">
        <v>8.1</v>
      </c>
    </row>
    <row r="31" spans="1:17" x14ac:dyDescent="0.25">
      <c r="A31" t="s">
        <v>42</v>
      </c>
      <c r="B31">
        <v>2.0156485374463213</v>
      </c>
      <c r="C31">
        <v>1.0571583238354829</v>
      </c>
      <c r="D31">
        <v>1.0368421052631578</v>
      </c>
      <c r="E31">
        <v>1.3289473684210527</v>
      </c>
      <c r="F31">
        <v>3.6842105263157891E-2</v>
      </c>
      <c r="G31">
        <v>0.32894736842105254</v>
      </c>
      <c r="H31">
        <v>1.3225751544465232E-3</v>
      </c>
      <c r="I31">
        <f t="shared" si="0"/>
        <v>1.0013225751544466</v>
      </c>
      <c r="J31">
        <v>0.37869822485207105</v>
      </c>
      <c r="K31">
        <v>0.37869822485207105</v>
      </c>
      <c r="L31">
        <v>1.136094674556213</v>
      </c>
      <c r="M31">
        <v>11.347517730496385</v>
      </c>
      <c r="N31">
        <v>0.3</v>
      </c>
      <c r="P31">
        <v>26</v>
      </c>
      <c r="Q31">
        <v>7.7</v>
      </c>
    </row>
    <row r="32" spans="1:17" x14ac:dyDescent="0.25">
      <c r="A32" t="s">
        <v>43</v>
      </c>
      <c r="B32">
        <v>0.63471414633448997</v>
      </c>
      <c r="C32">
        <v>3.4260138580554869</v>
      </c>
      <c r="D32">
        <v>1.0041666666666667</v>
      </c>
      <c r="E32">
        <v>1.1444444444444444</v>
      </c>
      <c r="F32">
        <v>4.1666666666666675E-3</v>
      </c>
      <c r="G32">
        <v>0.14444444444444449</v>
      </c>
      <c r="H32">
        <v>-7.3679212202992263E-5</v>
      </c>
      <c r="I32">
        <f t="shared" si="0"/>
        <v>0.99992632078779697</v>
      </c>
      <c r="J32">
        <v>0.13043478260869565</v>
      </c>
      <c r="K32">
        <v>0.13043478260869565</v>
      </c>
      <c r="M32">
        <v>21.834061135370714</v>
      </c>
      <c r="N32">
        <v>0.25</v>
      </c>
      <c r="P32">
        <v>20</v>
      </c>
      <c r="Q32">
        <v>7.7</v>
      </c>
    </row>
    <row r="33" spans="1:17" x14ac:dyDescent="0.25">
      <c r="A33" t="s">
        <v>44</v>
      </c>
      <c r="B33">
        <v>0.81064789226181877</v>
      </c>
      <c r="C33">
        <v>2.6379554345296796</v>
      </c>
      <c r="D33">
        <v>1.0294736842105263</v>
      </c>
      <c r="E33">
        <v>1.2973684210526315</v>
      </c>
      <c r="F33">
        <v>2.9473684210526312E-2</v>
      </c>
      <c r="G33">
        <v>0.2973684210526315</v>
      </c>
      <c r="H33">
        <v>1.0740681960351339E-3</v>
      </c>
      <c r="I33">
        <f t="shared" si="0"/>
        <v>1.0010740681960351</v>
      </c>
      <c r="J33">
        <v>0.55714285714285716</v>
      </c>
      <c r="K33">
        <v>0.55714285714285716</v>
      </c>
      <c r="L33">
        <v>0.87142857142857166</v>
      </c>
      <c r="M33">
        <v>11.111111111111187</v>
      </c>
      <c r="N33">
        <v>0.13</v>
      </c>
      <c r="P33">
        <v>26</v>
      </c>
      <c r="Q33">
        <v>7.7</v>
      </c>
    </row>
    <row r="34" spans="1:17" x14ac:dyDescent="0.25">
      <c r="A34" t="s">
        <v>45</v>
      </c>
      <c r="B34">
        <v>0.52440159012095089</v>
      </c>
      <c r="C34">
        <v>3.3711530793489697</v>
      </c>
      <c r="D34">
        <v>1.0013157894736842</v>
      </c>
      <c r="E34">
        <v>1.0342105263157895</v>
      </c>
      <c r="F34">
        <v>1.3157894736842109E-3</v>
      </c>
      <c r="G34">
        <v>3.421052631578949E-2</v>
      </c>
      <c r="H34">
        <v>2.0059691041498118E-4</v>
      </c>
      <c r="I34">
        <f t="shared" si="0"/>
        <v>1.0002005969104151</v>
      </c>
      <c r="J34">
        <v>0.15</v>
      </c>
      <c r="K34">
        <v>0.15</v>
      </c>
      <c r="L34">
        <v>0.5</v>
      </c>
      <c r="M34">
        <v>21.942446043165447</v>
      </c>
      <c r="N34">
        <v>0.63</v>
      </c>
      <c r="P34">
        <v>20</v>
      </c>
      <c r="Q34">
        <v>7.7</v>
      </c>
    </row>
    <row r="35" spans="1:17" x14ac:dyDescent="0.25">
      <c r="A35" t="s">
        <v>46</v>
      </c>
      <c r="B35">
        <v>3.177178889303093</v>
      </c>
      <c r="C35">
        <v>3.3222904251126093</v>
      </c>
      <c r="D35">
        <v>1.0189473684210526</v>
      </c>
      <c r="E35">
        <v>1.1131578947368421</v>
      </c>
      <c r="F35">
        <v>1.8947368421052633E-2</v>
      </c>
      <c r="G35">
        <v>0.11315789473684212</v>
      </c>
      <c r="H35">
        <v>6.8749548986325607E-4</v>
      </c>
      <c r="I35">
        <f t="shared" si="0"/>
        <v>1.0006874954898632</v>
      </c>
      <c r="J35">
        <v>0.31677018633540371</v>
      </c>
      <c r="K35">
        <v>0.31677018633540371</v>
      </c>
      <c r="L35">
        <v>0.96273291925465831</v>
      </c>
      <c r="M35">
        <v>10.707803992740502</v>
      </c>
      <c r="N35">
        <v>0.17</v>
      </c>
      <c r="P35">
        <v>26</v>
      </c>
      <c r="Q35">
        <v>7.7</v>
      </c>
    </row>
    <row r="36" spans="1:17" x14ac:dyDescent="0.25">
      <c r="A36" t="s">
        <v>47</v>
      </c>
      <c r="B36">
        <v>1.7191496297787783</v>
      </c>
      <c r="C36">
        <v>3.3811946389879823</v>
      </c>
      <c r="D36">
        <v>1.023421052631579</v>
      </c>
      <c r="E36">
        <v>1.2657894736842104</v>
      </c>
      <c r="F36">
        <v>2.3421052631578947E-2</v>
      </c>
      <c r="G36">
        <v>0.26578947368421046</v>
      </c>
      <c r="H36">
        <v>2.0993647694742511E-4</v>
      </c>
      <c r="I36">
        <f t="shared" si="0"/>
        <v>1.0002099364769474</v>
      </c>
      <c r="J36">
        <v>0.35714285714285715</v>
      </c>
      <c r="K36">
        <v>0.35714285714285715</v>
      </c>
      <c r="L36">
        <v>0.64285714285714279</v>
      </c>
      <c r="M36">
        <v>11.986301369862835</v>
      </c>
      <c r="N36">
        <v>0.16</v>
      </c>
      <c r="P36">
        <v>26</v>
      </c>
      <c r="Q36">
        <v>7.7</v>
      </c>
    </row>
    <row r="37" spans="1:17" x14ac:dyDescent="0.25">
      <c r="A37" t="s">
        <v>48</v>
      </c>
      <c r="B37">
        <v>1.0626710983709386</v>
      </c>
      <c r="C37">
        <v>2.4700516232795584</v>
      </c>
      <c r="D37">
        <v>1.0165517241379309</v>
      </c>
      <c r="E37">
        <v>1.2413793103448276</v>
      </c>
      <c r="F37">
        <v>1.6551724137931035E-2</v>
      </c>
      <c r="G37">
        <v>0.2413793103448276</v>
      </c>
      <c r="H37">
        <v>1.3729608941396077E-3</v>
      </c>
      <c r="I37">
        <f t="shared" si="0"/>
        <v>1.0013729608941395</v>
      </c>
      <c r="J37">
        <v>1.078125</v>
      </c>
      <c r="K37">
        <v>1.078125</v>
      </c>
      <c r="L37">
        <v>1.1093750000000002</v>
      </c>
      <c r="M37">
        <v>12.897196261682067</v>
      </c>
      <c r="N37">
        <v>0.28999999999999998</v>
      </c>
      <c r="P37">
        <v>23</v>
      </c>
      <c r="Q37">
        <v>7.7</v>
      </c>
    </row>
    <row r="38" spans="1:17" x14ac:dyDescent="0.25">
      <c r="A38" t="s">
        <v>49</v>
      </c>
      <c r="B38">
        <v>1.6262088020524972</v>
      </c>
      <c r="C38">
        <v>1.9403627751762758</v>
      </c>
      <c r="D38">
        <v>1.0089473684210526</v>
      </c>
      <c r="E38">
        <v>1.2131578947368422</v>
      </c>
      <c r="F38">
        <v>8.9473684210526309E-3</v>
      </c>
      <c r="G38">
        <v>0.21315789473684213</v>
      </c>
      <c r="H38">
        <v>-1.2706740824216037E-4</v>
      </c>
      <c r="I38">
        <f t="shared" si="0"/>
        <v>0.9998729325917578</v>
      </c>
      <c r="J38">
        <v>0.57446808510638303</v>
      </c>
      <c r="K38">
        <v>0.57446808510638303</v>
      </c>
      <c r="L38">
        <v>0.87234042553191504</v>
      </c>
      <c r="M38">
        <v>12.316176470588104</v>
      </c>
      <c r="N38">
        <v>0.28000000000000003</v>
      </c>
      <c r="P38">
        <v>23</v>
      </c>
      <c r="Q38">
        <v>7.7</v>
      </c>
    </row>
    <row r="39" spans="1:17" x14ac:dyDescent="0.25">
      <c r="A39" t="s">
        <v>50</v>
      </c>
      <c r="B39">
        <v>0.86924301223296052</v>
      </c>
      <c r="C39">
        <v>2.2224963380956377</v>
      </c>
      <c r="D39">
        <v>1.0110526315789474</v>
      </c>
      <c r="E39">
        <v>1.2342105263157894</v>
      </c>
      <c r="F39">
        <v>1.1052631578947369E-2</v>
      </c>
      <c r="G39">
        <v>0.23421052631578942</v>
      </c>
      <c r="H39">
        <v>4.2424863366480846E-5</v>
      </c>
      <c r="I39">
        <f t="shared" si="0"/>
        <v>1.0000424248633666</v>
      </c>
      <c r="J39">
        <v>0.24999999999999997</v>
      </c>
      <c r="K39">
        <v>0.24999999999999997</v>
      </c>
      <c r="L39">
        <v>1.4464285714285712</v>
      </c>
      <c r="M39">
        <v>11.764705882352953</v>
      </c>
      <c r="N39">
        <v>0.15</v>
      </c>
      <c r="P39">
        <v>23</v>
      </c>
      <c r="Q39">
        <v>7.7</v>
      </c>
    </row>
    <row r="40" spans="1:17" x14ac:dyDescent="0.25">
      <c r="A40" t="s">
        <v>51</v>
      </c>
      <c r="B40">
        <v>2.4592468642202219</v>
      </c>
      <c r="C40">
        <v>1.9347221833900343</v>
      </c>
      <c r="D40">
        <v>1.0249999999999999</v>
      </c>
      <c r="E40">
        <v>1.3473684210526315</v>
      </c>
      <c r="F40">
        <v>2.5000000000000001E-2</v>
      </c>
      <c r="G40">
        <v>0.34736842105263155</v>
      </c>
      <c r="H40">
        <v>6.0463063751023177E-4</v>
      </c>
      <c r="I40">
        <f t="shared" si="0"/>
        <v>1.0006046306375103</v>
      </c>
      <c r="J40">
        <v>0.88288288288288275</v>
      </c>
      <c r="K40">
        <v>0.88288288288288275</v>
      </c>
      <c r="L40">
        <v>0.91891891891891886</v>
      </c>
      <c r="M40">
        <v>9.28030303030285</v>
      </c>
      <c r="N40">
        <v>0.89</v>
      </c>
      <c r="P40">
        <v>26</v>
      </c>
      <c r="Q40">
        <v>8.1</v>
      </c>
    </row>
    <row r="41" spans="1:17" x14ac:dyDescent="0.25">
      <c r="A41" t="s">
        <v>52</v>
      </c>
      <c r="B41">
        <v>2.1343990526939027</v>
      </c>
      <c r="C41">
        <v>2.4254534689703444</v>
      </c>
      <c r="D41">
        <v>1.0105263157894737</v>
      </c>
      <c r="E41">
        <v>1.2315789473684211</v>
      </c>
      <c r="F41">
        <v>1.0526315789473684E-2</v>
      </c>
      <c r="G41">
        <v>0.23157894736842102</v>
      </c>
      <c r="H41">
        <v>3.8344730525519078E-4</v>
      </c>
      <c r="I41">
        <f t="shared" si="0"/>
        <v>1.0003834473052551</v>
      </c>
      <c r="J41">
        <v>0.24999999999999997</v>
      </c>
      <c r="K41">
        <v>0.24999999999999997</v>
      </c>
      <c r="L41">
        <v>0.65384615384615385</v>
      </c>
      <c r="M41">
        <v>12.213740458015193</v>
      </c>
      <c r="N41">
        <v>0.37</v>
      </c>
      <c r="P41">
        <v>26</v>
      </c>
      <c r="Q41">
        <v>8.1</v>
      </c>
    </row>
    <row r="42" spans="1:17" x14ac:dyDescent="0.25">
      <c r="A42" t="s">
        <v>53</v>
      </c>
      <c r="B42">
        <v>0.74399276115151303</v>
      </c>
      <c r="C42">
        <v>3.4663299099104581</v>
      </c>
      <c r="D42">
        <v>1.0127777777777778</v>
      </c>
      <c r="E42">
        <v>1.1944444444444444</v>
      </c>
      <c r="F42">
        <v>1.2777777777777779E-2</v>
      </c>
      <c r="G42">
        <v>0.19444444444444445</v>
      </c>
      <c r="H42">
        <v>-9.8427284697884081E-5</v>
      </c>
      <c r="I42">
        <f t="shared" si="0"/>
        <v>0.99990157271530211</v>
      </c>
      <c r="J42">
        <v>0.18181818181818182</v>
      </c>
      <c r="K42">
        <v>0.18181818181818182</v>
      </c>
      <c r="L42">
        <v>0.8441558441558441</v>
      </c>
      <c r="M42">
        <v>11.94605009633908</v>
      </c>
      <c r="N42">
        <v>0.16</v>
      </c>
      <c r="P42">
        <v>20</v>
      </c>
      <c r="Q42">
        <v>7.7</v>
      </c>
    </row>
    <row r="43" spans="1:17" x14ac:dyDescent="0.25">
      <c r="A43" t="s">
        <v>54</v>
      </c>
      <c r="B43">
        <v>1.2742646593894249</v>
      </c>
      <c r="C43">
        <v>1.5135496519897009</v>
      </c>
      <c r="D43">
        <v>1.0332432432432432</v>
      </c>
      <c r="E43">
        <v>1.2054054054054053</v>
      </c>
      <c r="F43">
        <v>3.3243243243243244E-2</v>
      </c>
      <c r="G43">
        <v>0.20540540540540536</v>
      </c>
      <c r="H43">
        <v>1.1883904540912734E-3</v>
      </c>
      <c r="I43">
        <f t="shared" si="0"/>
        <v>1.0011883904540912</v>
      </c>
      <c r="J43">
        <v>0.40526315789473683</v>
      </c>
      <c r="K43">
        <v>0.40526315789473683</v>
      </c>
      <c r="L43">
        <v>1.1789473684210527</v>
      </c>
      <c r="M43">
        <v>11.753371868978794</v>
      </c>
      <c r="N43">
        <v>0.13</v>
      </c>
      <c r="P43">
        <v>23</v>
      </c>
      <c r="Q43">
        <v>8.1</v>
      </c>
    </row>
    <row r="44" spans="1:17" x14ac:dyDescent="0.25">
      <c r="A44" t="s">
        <v>55</v>
      </c>
      <c r="B44">
        <v>2.1105538529133905</v>
      </c>
      <c r="C44">
        <v>3.7359017064244906</v>
      </c>
      <c r="D44">
        <v>1.0194736842105263</v>
      </c>
      <c r="E44">
        <v>1.3263157894736843</v>
      </c>
      <c r="F44">
        <v>1.9473684210526317E-2</v>
      </c>
      <c r="G44">
        <v>0.32631578947368423</v>
      </c>
      <c r="H44">
        <v>9.2856138155070385E-5</v>
      </c>
      <c r="I44">
        <f t="shared" si="0"/>
        <v>1.000092856138155</v>
      </c>
      <c r="J44">
        <v>0.23863636363636362</v>
      </c>
      <c r="K44">
        <v>0.23863636363636362</v>
      </c>
      <c r="L44">
        <v>0.90909090909090906</v>
      </c>
      <c r="M44">
        <v>12.890625000000314</v>
      </c>
      <c r="N44">
        <v>0.14000000000000001</v>
      </c>
      <c r="P44">
        <v>26</v>
      </c>
      <c r="Q44">
        <v>8.1</v>
      </c>
    </row>
    <row r="45" spans="1:17" x14ac:dyDescent="0.25">
      <c r="A45" t="s">
        <v>56</v>
      </c>
      <c r="B45">
        <v>0.89243165966295601</v>
      </c>
      <c r="C45">
        <v>1.352169181307509</v>
      </c>
      <c r="D45">
        <v>1.0039473684210527</v>
      </c>
      <c r="E45">
        <v>1.1263157894736842</v>
      </c>
      <c r="F45">
        <v>3.9473684210526326E-3</v>
      </c>
      <c r="G45">
        <v>0.12631578947368424</v>
      </c>
      <c r="H45">
        <v>-1.3638636035685986E-4</v>
      </c>
      <c r="I45">
        <f t="shared" si="0"/>
        <v>0.99986361363964316</v>
      </c>
      <c r="J45">
        <v>0.11111111111111109</v>
      </c>
      <c r="K45">
        <v>0.11111111111111109</v>
      </c>
      <c r="L45">
        <v>0.48148148148148145</v>
      </c>
      <c r="M45">
        <v>18.18181818181807</v>
      </c>
      <c r="N45">
        <v>0.16</v>
      </c>
      <c r="P45">
        <v>23</v>
      </c>
      <c r="Q45">
        <v>8.1</v>
      </c>
    </row>
    <row r="46" spans="1:17" x14ac:dyDescent="0.25">
      <c r="A46" t="s">
        <v>57</v>
      </c>
      <c r="B46">
        <v>1.2880039055602301</v>
      </c>
      <c r="C46">
        <v>1.8576979407118701</v>
      </c>
      <c r="D46">
        <v>1.0331578947368421</v>
      </c>
      <c r="E46">
        <v>1.2263157894736842</v>
      </c>
      <c r="F46">
        <v>3.3157894736842108E-2</v>
      </c>
      <c r="G46">
        <v>0.22631578947368425</v>
      </c>
      <c r="H46">
        <v>7.7097335500891885E-4</v>
      </c>
      <c r="I46">
        <f t="shared" si="0"/>
        <v>1.000770973355009</v>
      </c>
      <c r="J46">
        <v>0.70918367346938771</v>
      </c>
      <c r="K46">
        <v>0.70918367346938771</v>
      </c>
      <c r="L46">
        <v>0.91836734693877542</v>
      </c>
      <c r="M46">
        <v>11.87607573149764</v>
      </c>
      <c r="N46">
        <v>0.12</v>
      </c>
      <c r="P46">
        <v>26</v>
      </c>
      <c r="Q46">
        <v>7.7</v>
      </c>
    </row>
    <row r="47" spans="1:17" x14ac:dyDescent="0.25">
      <c r="A47" t="s">
        <v>58</v>
      </c>
      <c r="B47">
        <v>0.4116797529921486</v>
      </c>
      <c r="C47">
        <v>3.9382629431646836</v>
      </c>
      <c r="D47">
        <v>1.0028947368421053</v>
      </c>
      <c r="E47">
        <v>1.131578947368421</v>
      </c>
      <c r="F47">
        <v>2.8947368421052633E-3</v>
      </c>
      <c r="G47">
        <v>0.13157894736842105</v>
      </c>
      <c r="H47">
        <v>-4.7915322772019379E-4</v>
      </c>
      <c r="I47">
        <f t="shared" si="0"/>
        <v>0.99952084677227981</v>
      </c>
      <c r="J47">
        <v>5.2631578947368418E-2</v>
      </c>
      <c r="K47">
        <v>5.2631578947368418E-2</v>
      </c>
      <c r="L47">
        <v>0.21052631578947367</v>
      </c>
      <c r="M47">
        <v>24.609375000000757</v>
      </c>
      <c r="N47">
        <v>0.67</v>
      </c>
      <c r="P47">
        <v>20</v>
      </c>
      <c r="Q47">
        <v>7.7</v>
      </c>
    </row>
    <row r="48" spans="1:17" x14ac:dyDescent="0.25">
      <c r="A48" t="s">
        <v>59</v>
      </c>
      <c r="B48">
        <v>0.89026029309443266</v>
      </c>
      <c r="C48">
        <v>2.2762337039346292</v>
      </c>
      <c r="D48">
        <v>1.0138461538461538</v>
      </c>
      <c r="E48">
        <v>1.2923076923076922</v>
      </c>
      <c r="F48">
        <v>1.3846153846153845E-2</v>
      </c>
      <c r="G48">
        <v>0.29230769230769221</v>
      </c>
      <c r="H48">
        <v>8.2040159117092093E-4</v>
      </c>
      <c r="I48">
        <f t="shared" si="0"/>
        <v>1.000820401591171</v>
      </c>
      <c r="J48">
        <v>0.22580645161290319</v>
      </c>
      <c r="K48">
        <v>0.22580645161290319</v>
      </c>
      <c r="L48">
        <v>1</v>
      </c>
      <c r="M48">
        <v>10.735586481113463</v>
      </c>
      <c r="N48">
        <v>0.14000000000000001</v>
      </c>
      <c r="P48">
        <v>20</v>
      </c>
      <c r="Q48">
        <v>7.7</v>
      </c>
    </row>
    <row r="49" spans="1:17" x14ac:dyDescent="0.25">
      <c r="A49" t="s">
        <v>60</v>
      </c>
      <c r="B49">
        <v>0.89600131926574644</v>
      </c>
      <c r="C49">
        <v>0.96923219632111979</v>
      </c>
      <c r="D49">
        <v>1.0336842105263158</v>
      </c>
      <c r="E49">
        <v>1.081578947368421</v>
      </c>
      <c r="F49">
        <v>3.3684210526315782E-2</v>
      </c>
      <c r="G49">
        <v>8.1578947368421084E-2</v>
      </c>
      <c r="H49">
        <v>2.0651536215381865E-3</v>
      </c>
      <c r="I49">
        <f t="shared" si="0"/>
        <v>1.0020651536215381</v>
      </c>
      <c r="J49">
        <v>1.1354581673306774</v>
      </c>
      <c r="K49">
        <v>1.1354581673306774</v>
      </c>
      <c r="L49">
        <v>0.67729083665338663</v>
      </c>
      <c r="M49">
        <v>11.926605504587066</v>
      </c>
      <c r="N49">
        <v>0.12</v>
      </c>
      <c r="P49">
        <v>23</v>
      </c>
      <c r="Q49">
        <v>8.1</v>
      </c>
    </row>
    <row r="50" spans="1:17" x14ac:dyDescent="0.25">
      <c r="A50" t="s">
        <v>61</v>
      </c>
      <c r="B50">
        <v>0.84983408817028705</v>
      </c>
      <c r="C50">
        <v>1.0214352021277489</v>
      </c>
      <c r="D50">
        <v>1.0152631578947369</v>
      </c>
      <c r="E50">
        <v>1.2105263157894737</v>
      </c>
      <c r="F50">
        <v>1.5263157894736841E-2</v>
      </c>
      <c r="G50">
        <v>0.21052631578947367</v>
      </c>
      <c r="H50">
        <v>4.0918898004974058E-4</v>
      </c>
      <c r="I50">
        <f t="shared" si="0"/>
        <v>1.0004091889800497</v>
      </c>
      <c r="J50">
        <v>0.25882352941176473</v>
      </c>
      <c r="K50">
        <v>0.25882352941176473</v>
      </c>
      <c r="L50">
        <v>1.0941176470588236</v>
      </c>
      <c r="M50">
        <v>12.478920741990006</v>
      </c>
      <c r="N50">
        <v>0.7</v>
      </c>
      <c r="P50">
        <v>23</v>
      </c>
      <c r="Q50">
        <v>8.1</v>
      </c>
    </row>
    <row r="51" spans="1:17" x14ac:dyDescent="0.25">
      <c r="A51" t="s">
        <v>62</v>
      </c>
      <c r="B51">
        <v>1.2689223662185971</v>
      </c>
      <c r="C51">
        <v>1.9422281115590774</v>
      </c>
      <c r="D51">
        <v>1.0063157894736843</v>
      </c>
      <c r="E51">
        <v>1.1368421052631579</v>
      </c>
      <c r="F51">
        <v>6.3157894736842104E-3</v>
      </c>
      <c r="G51">
        <v>0.13684210526315793</v>
      </c>
      <c r="H51">
        <v>6.4713542056484431E-4</v>
      </c>
      <c r="I51">
        <f t="shared" si="0"/>
        <v>1.0006471354205648</v>
      </c>
      <c r="J51">
        <v>0.64864864864864857</v>
      </c>
      <c r="K51">
        <v>0.64864864864864857</v>
      </c>
      <c r="L51">
        <v>1.0540540540540539</v>
      </c>
      <c r="M51">
        <v>13.861386138614092</v>
      </c>
      <c r="N51">
        <v>0.08</v>
      </c>
      <c r="P51">
        <v>20</v>
      </c>
      <c r="Q51">
        <v>8.1</v>
      </c>
    </row>
    <row r="52" spans="1:17" x14ac:dyDescent="0.25">
      <c r="A52" t="s">
        <v>63</v>
      </c>
      <c r="B52">
        <v>1.961256846696479</v>
      </c>
      <c r="C52">
        <v>1.810819531751011</v>
      </c>
      <c r="D52">
        <v>1.0155555555555555</v>
      </c>
      <c r="E52">
        <v>1.3055555555555556</v>
      </c>
      <c r="F52">
        <v>1.5555555555555557E-2</v>
      </c>
      <c r="G52">
        <v>0.30555555555555558</v>
      </c>
      <c r="H52">
        <v>-6.8059748052545386E-4</v>
      </c>
      <c r="I52">
        <f t="shared" si="0"/>
        <v>0.9993194025194746</v>
      </c>
      <c r="J52">
        <v>0.31578947368421045</v>
      </c>
      <c r="K52">
        <v>0.31578947368421045</v>
      </c>
      <c r="L52">
        <v>0.44736842105263153</v>
      </c>
      <c r="M52">
        <v>11.233885819521168</v>
      </c>
      <c r="N52">
        <v>0.13</v>
      </c>
      <c r="P52">
        <v>26</v>
      </c>
      <c r="Q52">
        <v>8.1</v>
      </c>
    </row>
    <row r="53" spans="1:17" x14ac:dyDescent="0.25">
      <c r="A53" t="s">
        <v>64</v>
      </c>
      <c r="B53">
        <v>1.5366186129125536</v>
      </c>
      <c r="C53">
        <v>1.724775994085519</v>
      </c>
      <c r="D53">
        <v>1.0060526315789473</v>
      </c>
      <c r="E53">
        <v>1.0973684210526318</v>
      </c>
      <c r="F53">
        <v>6.0526315789473694E-3</v>
      </c>
      <c r="G53">
        <v>9.736842105263166E-2</v>
      </c>
      <c r="H53">
        <v>1.3507392919719259E-4</v>
      </c>
      <c r="I53">
        <f t="shared" si="0"/>
        <v>1.0001350739291972</v>
      </c>
      <c r="J53">
        <v>0.53703703703703698</v>
      </c>
      <c r="K53">
        <v>0.53703703703703698</v>
      </c>
      <c r="L53">
        <v>1</v>
      </c>
      <c r="M53">
        <v>11.979166666666504</v>
      </c>
      <c r="N53">
        <v>1.23</v>
      </c>
      <c r="P53">
        <v>20</v>
      </c>
      <c r="Q53">
        <v>8.1</v>
      </c>
    </row>
    <row r="54" spans="1:17" x14ac:dyDescent="0.25">
      <c r="A54" t="s">
        <v>65</v>
      </c>
      <c r="B54">
        <v>2.2755289645071834</v>
      </c>
      <c r="C54">
        <v>1.9926507072435844</v>
      </c>
      <c r="D54">
        <v>1.0216666666666667</v>
      </c>
      <c r="E54">
        <v>1.3222222222222222</v>
      </c>
      <c r="F54">
        <v>2.1666666666666667E-2</v>
      </c>
      <c r="G54">
        <v>0.32222222222222224</v>
      </c>
      <c r="H54">
        <v>1.4210032539387421E-4</v>
      </c>
      <c r="I54">
        <f t="shared" si="0"/>
        <v>1.0001421003253939</v>
      </c>
      <c r="J54">
        <v>0.22680412371134023</v>
      </c>
      <c r="K54">
        <v>0.22680412371134023</v>
      </c>
      <c r="L54">
        <v>1.402061855670103</v>
      </c>
      <c r="M54">
        <v>9.0750436300172286</v>
      </c>
      <c r="N54">
        <v>0.27</v>
      </c>
      <c r="P54">
        <v>26</v>
      </c>
      <c r="Q54">
        <v>8.1</v>
      </c>
    </row>
    <row r="55" spans="1:17" x14ac:dyDescent="0.25">
      <c r="A55" t="s">
        <v>66</v>
      </c>
      <c r="B55">
        <v>1.7075454315022305</v>
      </c>
      <c r="C55">
        <v>2.374848556862649</v>
      </c>
      <c r="D55">
        <v>1.0341666666666667</v>
      </c>
      <c r="E55">
        <v>1.375</v>
      </c>
      <c r="F55">
        <v>3.4166666666666665E-2</v>
      </c>
      <c r="G55">
        <v>0.375</v>
      </c>
      <c r="H55">
        <v>3.3062415065290406E-4</v>
      </c>
      <c r="I55">
        <f t="shared" si="0"/>
        <v>1.0003306241506529</v>
      </c>
      <c r="J55">
        <v>0.80272108843537426</v>
      </c>
      <c r="K55">
        <v>0.80272108843537426</v>
      </c>
      <c r="L55">
        <v>1.1972789115646258</v>
      </c>
      <c r="M55">
        <v>8.8582677165353321</v>
      </c>
      <c r="N55">
        <v>0.13</v>
      </c>
      <c r="P55">
        <v>26</v>
      </c>
      <c r="Q55">
        <v>8.1</v>
      </c>
    </row>
    <row r="56" spans="1:17" x14ac:dyDescent="0.25">
      <c r="A56" t="s">
        <v>67</v>
      </c>
      <c r="B56">
        <v>0.94121409765096309</v>
      </c>
      <c r="C56">
        <v>1.3369518432542091</v>
      </c>
      <c r="D56">
        <v>1.0177777777777777</v>
      </c>
      <c r="E56">
        <v>1.2361111111111112</v>
      </c>
      <c r="F56">
        <v>1.7777777777777778E-2</v>
      </c>
      <c r="G56">
        <v>0.2361111111111111</v>
      </c>
      <c r="H56">
        <v>8.3006231892836799E-4</v>
      </c>
      <c r="I56">
        <f t="shared" si="0"/>
        <v>1.0008300623189283</v>
      </c>
      <c r="J56">
        <v>0.22988505747126436</v>
      </c>
      <c r="K56">
        <v>0.22988505747126436</v>
      </c>
      <c r="L56">
        <v>0.32183908045977011</v>
      </c>
      <c r="M56">
        <v>9.3862815884474227</v>
      </c>
      <c r="N56">
        <v>0.31</v>
      </c>
      <c r="P56">
        <v>23</v>
      </c>
      <c r="Q56">
        <v>8.1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5"/>
  <sheetViews>
    <sheetView workbookViewId="0">
      <selection activeCell="E44" sqref="E44"/>
    </sheetView>
  </sheetViews>
  <sheetFormatPr defaultRowHeight="15" x14ac:dyDescent="0.25"/>
  <cols>
    <col min="8" max="8" width="17.5703125" bestFit="1" customWidth="1"/>
    <col min="9" max="9" width="17.5703125" customWidth="1"/>
    <col min="10" max="10" width="13.85546875" bestFit="1" customWidth="1"/>
    <col min="11" max="11" width="25.5703125" bestFit="1" customWidth="1"/>
  </cols>
  <sheetData>
    <row r="2" spans="1:18" s="1" customFormat="1" x14ac:dyDescent="0.25">
      <c r="A2" s="1" t="s">
        <v>0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69</v>
      </c>
      <c r="I2" s="1" t="s">
        <v>176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178</v>
      </c>
      <c r="P2" s="1" t="s">
        <v>1</v>
      </c>
      <c r="Q2" s="1" t="s">
        <v>2</v>
      </c>
      <c r="R2" s="1" t="s">
        <v>68</v>
      </c>
    </row>
    <row r="3" spans="1:18" x14ac:dyDescent="0.25">
      <c r="A3" t="s">
        <v>70</v>
      </c>
      <c r="B3">
        <v>1.0730507632989978</v>
      </c>
      <c r="C3">
        <v>0.6298341436754985</v>
      </c>
      <c r="D3">
        <v>1.0160526315789473</v>
      </c>
      <c r="E3">
        <v>1.0763157894736841</v>
      </c>
      <c r="F3">
        <v>1.6052631578947364E-2</v>
      </c>
      <c r="G3">
        <v>7.631578947368417E-2</v>
      </c>
      <c r="H3">
        <v>2.1869761455709132E-5</v>
      </c>
      <c r="I3">
        <f>H3+1</f>
        <v>1.0000218697614558</v>
      </c>
      <c r="J3">
        <v>1.1386666666666667</v>
      </c>
      <c r="K3">
        <v>1.1386666666666667</v>
      </c>
      <c r="M3">
        <v>2.7711984841307538</v>
      </c>
      <c r="N3">
        <v>3.14</v>
      </c>
      <c r="P3">
        <v>20</v>
      </c>
      <c r="Q3">
        <v>8.1</v>
      </c>
      <c r="R3" t="s">
        <v>71</v>
      </c>
    </row>
    <row r="4" spans="1:18" x14ac:dyDescent="0.25">
      <c r="A4" t="s">
        <v>72</v>
      </c>
      <c r="B4">
        <v>0.60311232469976939</v>
      </c>
      <c r="C4">
        <v>2.0181066249569204</v>
      </c>
      <c r="D4">
        <v>1.038888888888889</v>
      </c>
      <c r="E4">
        <v>1.213888888888889</v>
      </c>
      <c r="F4">
        <v>3.888888888888889E-2</v>
      </c>
      <c r="G4">
        <v>0.21388888888888896</v>
      </c>
      <c r="H4">
        <v>-2.9714161451322926E-5</v>
      </c>
      <c r="I4">
        <f t="shared" ref="I4:I67" si="0">H4+1</f>
        <v>0.99997028583854863</v>
      </c>
      <c r="J4">
        <v>1.0726256983240221</v>
      </c>
      <c r="K4">
        <v>1.0726256983240221</v>
      </c>
      <c r="M4">
        <v>2.2677395757132075</v>
      </c>
      <c r="N4">
        <v>2.1800000000000002</v>
      </c>
      <c r="P4">
        <v>20</v>
      </c>
      <c r="Q4">
        <v>7.7</v>
      </c>
      <c r="R4" t="s">
        <v>71</v>
      </c>
    </row>
    <row r="5" spans="1:18" x14ac:dyDescent="0.25">
      <c r="A5" t="s">
        <v>73</v>
      </c>
      <c r="B5">
        <v>1.5690323281790735</v>
      </c>
      <c r="C5">
        <v>1.9256305845834079</v>
      </c>
      <c r="D5">
        <v>1.0423809523809524</v>
      </c>
      <c r="E5">
        <v>1.2285714285714284</v>
      </c>
      <c r="F5">
        <v>4.2380952380952387E-2</v>
      </c>
      <c r="G5">
        <v>0.22857142857142843</v>
      </c>
      <c r="H5">
        <v>-7.7678040177343952E-5</v>
      </c>
      <c r="I5">
        <f t="shared" si="0"/>
        <v>0.99992232195982267</v>
      </c>
      <c r="J5">
        <v>1.0446194225721785</v>
      </c>
      <c r="K5">
        <v>1.0446194225721785</v>
      </c>
      <c r="L5">
        <v>0.59580052493438329</v>
      </c>
      <c r="M5">
        <v>2.7784489007006683</v>
      </c>
      <c r="N5">
        <v>2.92</v>
      </c>
      <c r="P5">
        <v>20</v>
      </c>
      <c r="Q5">
        <v>7.7</v>
      </c>
      <c r="R5" t="s">
        <v>71</v>
      </c>
    </row>
    <row r="6" spans="1:18" x14ac:dyDescent="0.25">
      <c r="A6" t="s">
        <v>74</v>
      </c>
      <c r="B6">
        <v>0.75521803329321235</v>
      </c>
      <c r="C6">
        <v>2.7801030812743259</v>
      </c>
      <c r="D6">
        <v>1.0089473684210526</v>
      </c>
      <c r="E6">
        <v>1.131578947368421</v>
      </c>
      <c r="F6">
        <v>8.9473684210526327E-3</v>
      </c>
      <c r="G6">
        <v>0.13157894736842105</v>
      </c>
      <c r="H6">
        <v>1.1143087344015782E-3</v>
      </c>
      <c r="I6">
        <f t="shared" si="0"/>
        <v>1.0011143087344017</v>
      </c>
      <c r="J6">
        <v>0.76923076923076916</v>
      </c>
      <c r="K6">
        <v>0.76923076923076916</v>
      </c>
      <c r="L6">
        <v>1.5384615384615383</v>
      </c>
      <c r="M6">
        <v>6.3999999999997392</v>
      </c>
      <c r="N6">
        <v>0.18</v>
      </c>
      <c r="P6">
        <v>26</v>
      </c>
      <c r="Q6">
        <v>8.1</v>
      </c>
      <c r="R6" t="s">
        <v>75</v>
      </c>
    </row>
    <row r="7" spans="1:18" x14ac:dyDescent="0.25">
      <c r="A7" t="s">
        <v>76</v>
      </c>
      <c r="B7">
        <v>0.99036546638678125</v>
      </c>
      <c r="C7">
        <v>2.9781632271569869</v>
      </c>
      <c r="D7">
        <v>0.99657894736842101</v>
      </c>
      <c r="E7">
        <v>0.97894736842105257</v>
      </c>
      <c r="F7">
        <v>-3.4210526315789445E-3</v>
      </c>
      <c r="G7">
        <v>-2.1052631578947479E-2</v>
      </c>
      <c r="H7">
        <v>-4.0280615437242144E-6</v>
      </c>
      <c r="I7">
        <f t="shared" si="0"/>
        <v>0.99999597193845624</v>
      </c>
      <c r="J7">
        <v>0.31799163179916318</v>
      </c>
      <c r="K7">
        <v>0.29288702928870292</v>
      </c>
      <c r="L7">
        <v>0.86610878661087864</v>
      </c>
      <c r="M7">
        <v>2.2917693445046483</v>
      </c>
      <c r="N7">
        <v>2.52</v>
      </c>
      <c r="P7">
        <v>26</v>
      </c>
      <c r="Q7">
        <v>8.1</v>
      </c>
      <c r="R7" t="s">
        <v>75</v>
      </c>
    </row>
    <row r="8" spans="1:18" x14ac:dyDescent="0.25">
      <c r="A8" t="s">
        <v>77</v>
      </c>
      <c r="B8">
        <v>1.0829755646200212</v>
      </c>
      <c r="C8">
        <v>2.3742156608977396</v>
      </c>
      <c r="D8">
        <v>1.0058333333333334</v>
      </c>
      <c r="E8">
        <v>1.0111111111111111</v>
      </c>
      <c r="F8">
        <v>5.8333333333333327E-3</v>
      </c>
      <c r="G8">
        <v>1.1111111111111072E-2</v>
      </c>
      <c r="H8">
        <v>5.4364802948612869E-5</v>
      </c>
      <c r="I8">
        <f t="shared" si="0"/>
        <v>1.0000543648029485</v>
      </c>
      <c r="J8">
        <v>0.28893058161350843</v>
      </c>
      <c r="K8">
        <v>0.28893058161350843</v>
      </c>
      <c r="L8">
        <v>0.87804878048780499</v>
      </c>
      <c r="M8">
        <v>2.6341703594288357</v>
      </c>
      <c r="N8">
        <v>5.12</v>
      </c>
      <c r="P8">
        <v>20</v>
      </c>
      <c r="Q8">
        <v>7.7</v>
      </c>
      <c r="R8" t="s">
        <v>75</v>
      </c>
    </row>
    <row r="9" spans="1:18" x14ac:dyDescent="0.25">
      <c r="A9" t="s">
        <v>78</v>
      </c>
      <c r="B9">
        <v>0.97208179623810209</v>
      </c>
      <c r="C9">
        <v>2.6282775838726113</v>
      </c>
      <c r="D9">
        <v>1.0042105263157894</v>
      </c>
      <c r="E9">
        <v>1.0210526315789472</v>
      </c>
      <c r="F9">
        <v>4.2105263157894727E-3</v>
      </c>
      <c r="G9">
        <v>2.1052631578947295E-2</v>
      </c>
      <c r="H9">
        <v>5.5195493406647207E-4</v>
      </c>
      <c r="I9">
        <f t="shared" si="0"/>
        <v>1.0005519549340665</v>
      </c>
      <c r="J9">
        <v>0.25</v>
      </c>
      <c r="K9">
        <v>0.25</v>
      </c>
      <c r="L9">
        <v>1.4333333333333333</v>
      </c>
      <c r="M9">
        <v>8.7719298245614112</v>
      </c>
      <c r="N9">
        <v>0.44</v>
      </c>
      <c r="P9">
        <v>26</v>
      </c>
      <c r="Q9">
        <v>7.7</v>
      </c>
      <c r="R9" t="s">
        <v>75</v>
      </c>
    </row>
    <row r="10" spans="1:18" x14ac:dyDescent="0.25">
      <c r="A10" t="s">
        <v>79</v>
      </c>
      <c r="B10">
        <v>0.95889630340066268</v>
      </c>
      <c r="C10">
        <v>0.78036963583434882</v>
      </c>
      <c r="D10">
        <v>0.99923076923076926</v>
      </c>
      <c r="E10">
        <v>1</v>
      </c>
      <c r="F10">
        <v>-7.6923076923077563E-4</v>
      </c>
      <c r="G10">
        <v>0</v>
      </c>
      <c r="H10">
        <v>-2.1709490216086438E-5</v>
      </c>
      <c r="I10">
        <f t="shared" si="0"/>
        <v>0.99997829050978393</v>
      </c>
      <c r="J10">
        <v>0.54517133956386288</v>
      </c>
      <c r="K10">
        <v>0.53894080996884741</v>
      </c>
      <c r="L10">
        <v>0.45794392523364491</v>
      </c>
      <c r="M10">
        <v>2.5996533795493821</v>
      </c>
      <c r="N10">
        <v>3.24</v>
      </c>
      <c r="P10">
        <v>20</v>
      </c>
      <c r="Q10">
        <v>7.7</v>
      </c>
      <c r="R10" t="s">
        <v>71</v>
      </c>
    </row>
    <row r="11" spans="1:18" x14ac:dyDescent="0.25">
      <c r="A11" t="s">
        <v>80</v>
      </c>
      <c r="B11">
        <v>0.97628252011284122</v>
      </c>
      <c r="C11">
        <v>0.32582244299882451</v>
      </c>
      <c r="D11">
        <v>1.0197368421052631</v>
      </c>
      <c r="E11">
        <v>1.0684210526315789</v>
      </c>
      <c r="F11">
        <v>1.9736842105263153E-2</v>
      </c>
      <c r="G11">
        <v>6.842105263157898E-2</v>
      </c>
      <c r="H11">
        <v>4.2834421834660359E-4</v>
      </c>
      <c r="I11">
        <f t="shared" si="0"/>
        <v>1.0004283442183466</v>
      </c>
      <c r="J11">
        <v>0.31274131274131273</v>
      </c>
      <c r="K11">
        <v>0.27413127413127419</v>
      </c>
      <c r="L11">
        <v>1.7490347490347491</v>
      </c>
      <c r="M11">
        <v>2.7027027027027235</v>
      </c>
      <c r="N11">
        <v>1.84</v>
      </c>
      <c r="P11">
        <v>20</v>
      </c>
      <c r="Q11">
        <v>7.7</v>
      </c>
      <c r="R11" t="s">
        <v>75</v>
      </c>
    </row>
    <row r="12" spans="1:18" x14ac:dyDescent="0.25">
      <c r="A12" t="s">
        <v>81</v>
      </c>
      <c r="B12">
        <v>1.1813317835355777</v>
      </c>
      <c r="C12">
        <v>1.6542173966610967</v>
      </c>
      <c r="D12">
        <v>1.0049999999999999</v>
      </c>
      <c r="E12">
        <v>1.0681818181818181</v>
      </c>
      <c r="F12">
        <v>4.999999999999994E-3</v>
      </c>
      <c r="G12">
        <v>6.8181818181818177E-2</v>
      </c>
      <c r="H12">
        <v>-1.2146792613857175E-4</v>
      </c>
      <c r="I12">
        <f t="shared" si="0"/>
        <v>0.99987853207386146</v>
      </c>
      <c r="J12">
        <v>0.16428571428571428</v>
      </c>
      <c r="K12">
        <v>0.16428571428571428</v>
      </c>
      <c r="L12">
        <v>1.1714285714285715</v>
      </c>
      <c r="M12">
        <v>3.302509907529652</v>
      </c>
      <c r="N12">
        <v>1.29</v>
      </c>
      <c r="P12">
        <v>20</v>
      </c>
      <c r="Q12">
        <v>7.7</v>
      </c>
      <c r="R12" t="s">
        <v>71</v>
      </c>
    </row>
    <row r="13" spans="1:18" x14ac:dyDescent="0.25">
      <c r="A13" t="s">
        <v>82</v>
      </c>
      <c r="B13">
        <v>1.1329734949731849</v>
      </c>
      <c r="C13">
        <v>1.8944001264384431</v>
      </c>
      <c r="D13">
        <v>1.0064102564102564</v>
      </c>
      <c r="E13">
        <v>1.023076923076923</v>
      </c>
      <c r="F13">
        <v>6.41025641025641E-3</v>
      </c>
      <c r="G13">
        <v>2.307692307692304E-2</v>
      </c>
      <c r="H13">
        <v>1.7846062313482984E-4</v>
      </c>
      <c r="I13">
        <f t="shared" si="0"/>
        <v>1.0001784606231348</v>
      </c>
      <c r="J13">
        <v>0.4271844660194174</v>
      </c>
      <c r="K13">
        <v>0.33009708737864074</v>
      </c>
      <c r="L13">
        <v>1.5631067961165048</v>
      </c>
      <c r="M13">
        <v>2.8474081284984289</v>
      </c>
      <c r="N13">
        <v>1.81</v>
      </c>
      <c r="P13">
        <v>20</v>
      </c>
      <c r="Q13">
        <v>7.7</v>
      </c>
      <c r="R13" t="s">
        <v>71</v>
      </c>
    </row>
    <row r="14" spans="1:18" x14ac:dyDescent="0.25">
      <c r="A14" t="s">
        <v>83</v>
      </c>
      <c r="B14">
        <v>0.99278039292492015</v>
      </c>
      <c r="C14">
        <v>1.1346061633427658</v>
      </c>
      <c r="D14">
        <v>1.0186111111111111</v>
      </c>
      <c r="E14">
        <v>1.0555555555555556</v>
      </c>
      <c r="F14">
        <v>1.8611111111111103E-2</v>
      </c>
      <c r="G14">
        <v>5.5555555555555552E-2</v>
      </c>
      <c r="H14">
        <v>4.7738241973745111E-4</v>
      </c>
      <c r="I14">
        <f t="shared" si="0"/>
        <v>1.0004773824197375</v>
      </c>
      <c r="J14">
        <v>0.35059760956175307</v>
      </c>
      <c r="K14">
        <v>0.32669322709163351</v>
      </c>
      <c r="L14">
        <v>0.21115537848605581</v>
      </c>
      <c r="M14">
        <v>2.8662420382165714</v>
      </c>
      <c r="N14">
        <v>1.84</v>
      </c>
      <c r="P14">
        <v>20</v>
      </c>
      <c r="Q14">
        <v>7.7</v>
      </c>
      <c r="R14" t="s">
        <v>75</v>
      </c>
    </row>
    <row r="15" spans="1:18" x14ac:dyDescent="0.25">
      <c r="A15" t="s">
        <v>84</v>
      </c>
      <c r="B15">
        <v>1.0029145363728256</v>
      </c>
      <c r="C15">
        <v>0.62595220716750544</v>
      </c>
      <c r="D15">
        <v>1.0044736842105264</v>
      </c>
      <c r="E15">
        <v>0.98684210526315785</v>
      </c>
      <c r="F15">
        <v>4.4736842105263137E-3</v>
      </c>
      <c r="G15">
        <v>-1.3157894736842105E-2</v>
      </c>
      <c r="H15">
        <v>2.9883001912468007E-4</v>
      </c>
      <c r="I15">
        <f t="shared" si="0"/>
        <v>1.0002988300191247</v>
      </c>
      <c r="J15">
        <v>0.67699115044247793</v>
      </c>
      <c r="K15">
        <v>0.67699115044247793</v>
      </c>
      <c r="L15">
        <v>1.3938053097345133</v>
      </c>
      <c r="M15">
        <v>2.9179030662710268</v>
      </c>
      <c r="N15">
        <v>2.09</v>
      </c>
      <c r="P15">
        <v>20</v>
      </c>
      <c r="Q15">
        <v>7.7</v>
      </c>
      <c r="R15" t="s">
        <v>75</v>
      </c>
    </row>
    <row r="16" spans="1:18" x14ac:dyDescent="0.25">
      <c r="A16" t="s">
        <v>85</v>
      </c>
      <c r="B16">
        <v>2.6062818533163163</v>
      </c>
      <c r="C16">
        <v>2.2351608127146401</v>
      </c>
      <c r="D16">
        <v>0.99051282051282052</v>
      </c>
      <c r="E16">
        <v>1.0128205128205128</v>
      </c>
      <c r="F16">
        <v>-9.4871794871794896E-3</v>
      </c>
      <c r="G16">
        <v>1.282051282051282E-2</v>
      </c>
      <c r="H16">
        <v>-1.869167784512237E-4</v>
      </c>
      <c r="I16">
        <f t="shared" si="0"/>
        <v>0.99981308322154883</v>
      </c>
      <c r="J16">
        <v>0.35855263157894735</v>
      </c>
      <c r="K16">
        <v>0.1151315789473684</v>
      </c>
      <c r="L16">
        <v>0.75493421052631582</v>
      </c>
      <c r="M16">
        <v>2.298850574712656</v>
      </c>
      <c r="N16">
        <v>6.45</v>
      </c>
      <c r="P16">
        <v>20</v>
      </c>
      <c r="Q16">
        <v>7.7</v>
      </c>
      <c r="R16" t="s">
        <v>71</v>
      </c>
    </row>
    <row r="17" spans="1:18" x14ac:dyDescent="0.25">
      <c r="A17" t="s">
        <v>86</v>
      </c>
      <c r="B17">
        <v>0.98931824284205405</v>
      </c>
      <c r="C17">
        <v>2.4492830283953766</v>
      </c>
      <c r="D17">
        <v>0.99076923076923074</v>
      </c>
      <c r="E17">
        <v>1.0205128205128207</v>
      </c>
      <c r="F17">
        <v>-9.230769230769216E-3</v>
      </c>
      <c r="G17">
        <v>2.0512820512820624E-2</v>
      </c>
      <c r="H17">
        <v>-2.4197077119581314E-4</v>
      </c>
      <c r="I17">
        <f t="shared" si="0"/>
        <v>0.99975802922880419</v>
      </c>
      <c r="J17">
        <v>0.44169611307420498</v>
      </c>
      <c r="K17">
        <v>0.40636042402826855</v>
      </c>
      <c r="L17">
        <v>0.85159010600706719</v>
      </c>
      <c r="M17">
        <v>2.7205882352940902</v>
      </c>
      <c r="N17">
        <v>6.02</v>
      </c>
      <c r="P17">
        <v>20</v>
      </c>
      <c r="Q17">
        <v>7.7</v>
      </c>
      <c r="R17" t="s">
        <v>71</v>
      </c>
    </row>
    <row r="18" spans="1:18" x14ac:dyDescent="0.25">
      <c r="A18" t="s">
        <v>87</v>
      </c>
      <c r="B18">
        <v>0.33569585036242511</v>
      </c>
      <c r="C18">
        <v>1.7925506572750858</v>
      </c>
      <c r="D18">
        <v>0.98948717948717946</v>
      </c>
      <c r="E18">
        <v>1</v>
      </c>
      <c r="F18">
        <v>-1.0512820512820516E-2</v>
      </c>
      <c r="G18">
        <v>0</v>
      </c>
      <c r="H18">
        <v>-2.882520122380835E-4</v>
      </c>
      <c r="I18">
        <f t="shared" si="0"/>
        <v>0.99971174798776197</v>
      </c>
      <c r="J18">
        <v>0.58680555555555558</v>
      </c>
      <c r="K18">
        <v>0.55208333333333337</v>
      </c>
      <c r="L18">
        <v>0.61111111111111116</v>
      </c>
      <c r="M18">
        <v>3.0340404538727679</v>
      </c>
      <c r="N18">
        <v>3.29</v>
      </c>
      <c r="P18">
        <v>26</v>
      </c>
      <c r="Q18">
        <v>7.7</v>
      </c>
      <c r="R18" t="s">
        <v>71</v>
      </c>
    </row>
    <row r="19" spans="1:18" x14ac:dyDescent="0.25">
      <c r="A19" t="s">
        <v>88</v>
      </c>
      <c r="B19">
        <v>0.33193605683836597</v>
      </c>
      <c r="C19">
        <v>4.229767714566556</v>
      </c>
      <c r="D19">
        <v>0.9917948717948718</v>
      </c>
      <c r="E19">
        <v>0.96923076923076912</v>
      </c>
      <c r="F19">
        <v>-8.2051282051282017E-3</v>
      </c>
      <c r="G19">
        <v>-3.0769230769230844E-2</v>
      </c>
      <c r="H19">
        <v>-8.2080377780879496E-5</v>
      </c>
      <c r="I19">
        <f t="shared" si="0"/>
        <v>0.9999179196222191</v>
      </c>
      <c r="J19">
        <v>0.50883392226148405</v>
      </c>
      <c r="K19">
        <v>0.50883392226148405</v>
      </c>
      <c r="L19">
        <v>0.62897526501766776</v>
      </c>
      <c r="M19">
        <v>3.2635467980295396</v>
      </c>
      <c r="N19">
        <v>3.15</v>
      </c>
      <c r="P19">
        <v>26</v>
      </c>
      <c r="Q19">
        <v>7.7</v>
      </c>
      <c r="R19" t="s">
        <v>71</v>
      </c>
    </row>
    <row r="20" spans="1:18" x14ac:dyDescent="0.25">
      <c r="A20" t="s">
        <v>89</v>
      </c>
      <c r="B20">
        <v>0.52821602293966741</v>
      </c>
      <c r="C20">
        <v>2.8645561244035807</v>
      </c>
      <c r="D20">
        <v>0.97142857142857142</v>
      </c>
      <c r="E20">
        <v>0.99523809523809548</v>
      </c>
      <c r="F20">
        <v>-2.8571428571428598E-2</v>
      </c>
      <c r="G20">
        <v>-4.7619047619044909E-3</v>
      </c>
      <c r="H20">
        <v>-3.3354019685082753E-4</v>
      </c>
      <c r="I20">
        <f t="shared" si="0"/>
        <v>0.99966645980314917</v>
      </c>
      <c r="J20">
        <v>0.22105263157894736</v>
      </c>
      <c r="K20">
        <v>0.22105263157894736</v>
      </c>
      <c r="L20">
        <v>0.63684210526315788</v>
      </c>
      <c r="M20">
        <v>2.3734560426253406</v>
      </c>
      <c r="N20">
        <v>4.4000000000000004</v>
      </c>
      <c r="P20">
        <v>26</v>
      </c>
      <c r="Q20">
        <v>8.1</v>
      </c>
      <c r="R20" t="s">
        <v>71</v>
      </c>
    </row>
    <row r="21" spans="1:18" x14ac:dyDescent="0.25">
      <c r="A21" t="s">
        <v>90</v>
      </c>
      <c r="B21">
        <v>1.6247060709118335</v>
      </c>
      <c r="C21">
        <v>1.4388304878843976</v>
      </c>
      <c r="D21">
        <v>0.93100000000000005</v>
      </c>
      <c r="E21">
        <v>1.0700000000000003</v>
      </c>
      <c r="F21">
        <v>-6.899999999999995E-2</v>
      </c>
      <c r="G21">
        <v>7.0000000000000284E-2</v>
      </c>
      <c r="H21">
        <v>-2.9252448086912334E-4</v>
      </c>
      <c r="I21">
        <f t="shared" si="0"/>
        <v>0.99970747551913086</v>
      </c>
      <c r="J21">
        <v>0.17054263565891473</v>
      </c>
      <c r="K21">
        <v>0.16537467700258396</v>
      </c>
      <c r="L21">
        <v>0.53100775193798444</v>
      </c>
      <c r="M21">
        <v>2.317161477190401</v>
      </c>
      <c r="N21">
        <v>8.43</v>
      </c>
      <c r="P21">
        <v>23</v>
      </c>
      <c r="Q21">
        <v>7.7</v>
      </c>
      <c r="R21" t="s">
        <v>71</v>
      </c>
    </row>
    <row r="22" spans="1:18" x14ac:dyDescent="0.25">
      <c r="A22" t="s">
        <v>91</v>
      </c>
      <c r="B22">
        <v>1.6345388965772762</v>
      </c>
      <c r="C22">
        <v>1.190198225663065</v>
      </c>
      <c r="D22">
        <v>0.95</v>
      </c>
      <c r="E22">
        <v>0.97000000000000031</v>
      </c>
      <c r="F22">
        <v>-0.05</v>
      </c>
      <c r="G22">
        <v>-2.9999999999999714E-2</v>
      </c>
      <c r="H22">
        <v>-1.4071765269626103E-4</v>
      </c>
      <c r="I22">
        <f t="shared" si="0"/>
        <v>0.9998592823473037</v>
      </c>
      <c r="J22">
        <v>5.5710306406685246E-3</v>
      </c>
      <c r="K22">
        <v>5.5710306406685246E-3</v>
      </c>
      <c r="L22">
        <v>0.89832869080779942</v>
      </c>
      <c r="M22">
        <v>2.5329029053886236</v>
      </c>
      <c r="N22">
        <v>7.68</v>
      </c>
      <c r="P22">
        <v>23</v>
      </c>
      <c r="Q22">
        <v>7.7</v>
      </c>
      <c r="R22" t="s">
        <v>71</v>
      </c>
    </row>
    <row r="23" spans="1:18" x14ac:dyDescent="0.25">
      <c r="A23" t="s">
        <v>92</v>
      </c>
      <c r="B23">
        <v>1.4881666746675621</v>
      </c>
      <c r="C23">
        <v>1.3283041098661301</v>
      </c>
      <c r="D23">
        <v>1.0002631578947367</v>
      </c>
      <c r="E23">
        <v>0.98421052631578942</v>
      </c>
      <c r="F23">
        <v>2.6315789473684817E-4</v>
      </c>
      <c r="G23">
        <v>-1.5789473684210565E-2</v>
      </c>
      <c r="H23">
        <v>9.9406791717397604E-5</v>
      </c>
      <c r="I23">
        <f t="shared" si="0"/>
        <v>1.0000994067917175</v>
      </c>
      <c r="J23">
        <v>0.61276595744680851</v>
      </c>
      <c r="K23">
        <v>0.5787234042553191</v>
      </c>
      <c r="L23">
        <v>0.64255319148936174</v>
      </c>
      <c r="M23">
        <v>2.8144239226032921</v>
      </c>
      <c r="N23">
        <v>2.34</v>
      </c>
      <c r="P23">
        <v>23</v>
      </c>
      <c r="Q23">
        <v>7.7</v>
      </c>
      <c r="R23" t="s">
        <v>75</v>
      </c>
    </row>
    <row r="24" spans="1:18" x14ac:dyDescent="0.25">
      <c r="A24" t="s">
        <v>93</v>
      </c>
      <c r="B24">
        <v>1.1664590016171366</v>
      </c>
      <c r="C24">
        <v>3.2044162776110658</v>
      </c>
      <c r="D24">
        <v>0.99763157894736842</v>
      </c>
      <c r="E24">
        <v>1.013157894736842</v>
      </c>
      <c r="F24">
        <v>-2.3684210526315752E-3</v>
      </c>
      <c r="G24">
        <v>1.3157894736842105E-2</v>
      </c>
      <c r="H24">
        <v>-1.7379236434574832E-4</v>
      </c>
      <c r="I24">
        <f t="shared" si="0"/>
        <v>0.99982620763565422</v>
      </c>
      <c r="J24">
        <v>0.48543689320388345</v>
      </c>
      <c r="K24">
        <v>0.42718446601941751</v>
      </c>
      <c r="L24">
        <v>0.71844660194174759</v>
      </c>
      <c r="M24">
        <v>1.5114379084966565</v>
      </c>
      <c r="N24">
        <v>2.15</v>
      </c>
      <c r="P24">
        <v>26</v>
      </c>
      <c r="Q24">
        <v>8.1</v>
      </c>
      <c r="R24" t="s">
        <v>75</v>
      </c>
    </row>
    <row r="25" spans="1:18" x14ac:dyDescent="0.25">
      <c r="A25" t="s">
        <v>94</v>
      </c>
      <c r="B25">
        <v>1.4401612980653835</v>
      </c>
      <c r="C25">
        <v>0.81562533061955378</v>
      </c>
      <c r="D25">
        <v>0.98973684210526314</v>
      </c>
      <c r="E25">
        <v>1.0236842105263158</v>
      </c>
      <c r="F25">
        <v>-1.0263157894736846E-2</v>
      </c>
      <c r="G25">
        <v>2.3684210526315752E-2</v>
      </c>
      <c r="H25">
        <v>-5.277989898890517E-4</v>
      </c>
      <c r="I25">
        <f t="shared" si="0"/>
        <v>0.99947220101011092</v>
      </c>
      <c r="J25">
        <v>0.43534482758620696</v>
      </c>
      <c r="K25">
        <v>0.43534482758620696</v>
      </c>
      <c r="L25">
        <v>0.60344827586206906</v>
      </c>
      <c r="M25">
        <v>2.5411423039690111</v>
      </c>
      <c r="N25">
        <v>2.71</v>
      </c>
      <c r="P25">
        <v>23</v>
      </c>
      <c r="Q25">
        <v>8.1</v>
      </c>
      <c r="R25" t="s">
        <v>75</v>
      </c>
    </row>
    <row r="26" spans="1:18" x14ac:dyDescent="0.25">
      <c r="A26" t="s">
        <v>95</v>
      </c>
      <c r="B26">
        <v>0.95015942990434199</v>
      </c>
      <c r="C26">
        <v>3.1671980996811402</v>
      </c>
      <c r="D26">
        <v>0.99769230769230766</v>
      </c>
      <c r="E26">
        <v>1.0282051282051283</v>
      </c>
      <c r="F26">
        <v>-2.307692307692304E-3</v>
      </c>
      <c r="G26">
        <v>2.820512820512824E-2</v>
      </c>
      <c r="H26">
        <v>-2.5034156859971663E-4</v>
      </c>
      <c r="I26">
        <f t="shared" si="0"/>
        <v>0.99974965843140029</v>
      </c>
      <c r="J26">
        <v>0</v>
      </c>
      <c r="K26">
        <v>0</v>
      </c>
      <c r="L26">
        <v>0.9269406392694064</v>
      </c>
      <c r="M26">
        <v>2.8189479802383151</v>
      </c>
      <c r="N26">
        <v>2.2799999999999998</v>
      </c>
      <c r="P26">
        <v>26</v>
      </c>
      <c r="Q26">
        <v>7.7</v>
      </c>
      <c r="R26" t="s">
        <v>71</v>
      </c>
    </row>
    <row r="27" spans="1:18" x14ac:dyDescent="0.25">
      <c r="A27" t="s">
        <v>96</v>
      </c>
      <c r="B27">
        <v>0.69679257667051364</v>
      </c>
      <c r="C27">
        <v>3.5275124193944754</v>
      </c>
      <c r="D27">
        <v>1.0133333333333334</v>
      </c>
      <c r="E27">
        <v>1.1285714285714283</v>
      </c>
      <c r="F27">
        <v>1.3333333333333345E-2</v>
      </c>
      <c r="G27">
        <v>0.12857142857142836</v>
      </c>
      <c r="H27">
        <v>-2.5946424272398636E-4</v>
      </c>
      <c r="I27">
        <f t="shared" si="0"/>
        <v>0.99974053575727606</v>
      </c>
      <c r="J27">
        <v>0.33781190019193857</v>
      </c>
      <c r="K27">
        <v>0.33781190019193857</v>
      </c>
      <c r="L27">
        <v>0.74088291746641088</v>
      </c>
      <c r="M27">
        <v>2.3979709476596645</v>
      </c>
      <c r="N27">
        <v>4.93</v>
      </c>
      <c r="P27">
        <v>20</v>
      </c>
      <c r="Q27">
        <v>7.7</v>
      </c>
      <c r="R27" t="s">
        <v>71</v>
      </c>
    </row>
    <row r="28" spans="1:18" x14ac:dyDescent="0.25">
      <c r="A28" t="s">
        <v>97</v>
      </c>
      <c r="B28">
        <v>1.6069004898177031</v>
      </c>
      <c r="C28">
        <v>1.0312140420147091</v>
      </c>
      <c r="D28">
        <v>0.9966666666666667</v>
      </c>
      <c r="E28">
        <v>1.0179487179487181</v>
      </c>
      <c r="F28">
        <v>-3.3333333333333305E-3</v>
      </c>
      <c r="G28">
        <v>1.794871794871802E-2</v>
      </c>
      <c r="H28">
        <v>-1.719344051890827E-4</v>
      </c>
      <c r="I28">
        <f t="shared" si="0"/>
        <v>0.99982806559481097</v>
      </c>
      <c r="J28">
        <v>0.23837209302325582</v>
      </c>
      <c r="K28">
        <v>0.23837209302325582</v>
      </c>
      <c r="L28">
        <v>0.45058139534883723</v>
      </c>
      <c r="M28">
        <v>2.7040436616224039</v>
      </c>
      <c r="N28">
        <v>3.57</v>
      </c>
      <c r="P28">
        <v>20</v>
      </c>
      <c r="Q28">
        <v>7.7</v>
      </c>
      <c r="R28" t="s">
        <v>71</v>
      </c>
    </row>
    <row r="29" spans="1:18" x14ac:dyDescent="0.25">
      <c r="A29" t="s">
        <v>98</v>
      </c>
      <c r="B29">
        <v>1.1192486435193072</v>
      </c>
      <c r="C29">
        <v>1.4446823523686712</v>
      </c>
      <c r="D29">
        <v>0.99435897435897436</v>
      </c>
      <c r="E29">
        <v>1.0153846153846153</v>
      </c>
      <c r="F29">
        <v>-5.6410256410256458E-3</v>
      </c>
      <c r="G29">
        <v>1.5384615384615422E-2</v>
      </c>
      <c r="H29">
        <v>-2.2412776641915965E-4</v>
      </c>
      <c r="I29">
        <f t="shared" si="0"/>
        <v>0.99977587223358089</v>
      </c>
      <c r="J29">
        <v>0.29921259842519687</v>
      </c>
      <c r="K29">
        <v>0.29921259842519687</v>
      </c>
      <c r="L29">
        <v>0.71391076115485563</v>
      </c>
      <c r="M29">
        <v>2.5078369905956563</v>
      </c>
      <c r="N29">
        <v>4.03</v>
      </c>
      <c r="P29">
        <v>20</v>
      </c>
      <c r="Q29">
        <v>7.7</v>
      </c>
      <c r="R29" t="s">
        <v>99</v>
      </c>
    </row>
    <row r="30" spans="1:18" x14ac:dyDescent="0.25">
      <c r="A30" t="s">
        <v>100</v>
      </c>
      <c r="B30">
        <v>1.8266408375502403</v>
      </c>
      <c r="C30">
        <v>0.76582768033938653</v>
      </c>
      <c r="D30">
        <v>1</v>
      </c>
      <c r="E30">
        <v>1.0153846153846153</v>
      </c>
      <c r="F30">
        <v>0</v>
      </c>
      <c r="G30">
        <v>1.5384615384615422E-2</v>
      </c>
      <c r="H30">
        <v>-7.7781866847832521E-5</v>
      </c>
      <c r="I30">
        <f t="shared" si="0"/>
        <v>0.99992221813315219</v>
      </c>
      <c r="J30">
        <v>0.22189781021897814</v>
      </c>
      <c r="K30">
        <v>0.22189781021897814</v>
      </c>
      <c r="L30">
        <v>1.0145985401459854</v>
      </c>
      <c r="M30">
        <v>2.3272552783109508</v>
      </c>
      <c r="N30">
        <v>6.85</v>
      </c>
      <c r="P30">
        <v>20</v>
      </c>
      <c r="Q30">
        <v>7.7</v>
      </c>
      <c r="R30" t="s">
        <v>75</v>
      </c>
    </row>
    <row r="31" spans="1:18" x14ac:dyDescent="0.25">
      <c r="A31" t="s">
        <v>101</v>
      </c>
      <c r="B31">
        <v>0.82954345831788112</v>
      </c>
      <c r="C31">
        <v>2.2492216930494018</v>
      </c>
      <c r="D31">
        <v>1.0046153846153847</v>
      </c>
      <c r="E31">
        <v>1.1230769230769231</v>
      </c>
      <c r="F31">
        <v>4.615384615384654E-3</v>
      </c>
      <c r="G31">
        <v>0.12307692307692318</v>
      </c>
      <c r="H31">
        <v>-1.6963487290552618E-4</v>
      </c>
      <c r="I31">
        <f t="shared" si="0"/>
        <v>0.99983036512709444</v>
      </c>
      <c r="J31">
        <v>5.8407079646017691E-2</v>
      </c>
      <c r="K31">
        <v>5.8407079646017691E-2</v>
      </c>
      <c r="L31">
        <v>0.80176991150442478</v>
      </c>
      <c r="M31">
        <v>1.9311710819509851</v>
      </c>
      <c r="N31">
        <v>5.59</v>
      </c>
      <c r="P31">
        <v>20</v>
      </c>
      <c r="Q31">
        <v>7.7</v>
      </c>
      <c r="R31" t="s">
        <v>75</v>
      </c>
    </row>
    <row r="32" spans="1:18" x14ac:dyDescent="0.25">
      <c r="A32" t="s">
        <v>102</v>
      </c>
      <c r="B32">
        <v>1.0991391314572878</v>
      </c>
      <c r="C32">
        <v>0.88323680206389177</v>
      </c>
      <c r="D32">
        <v>1.0292307692307692</v>
      </c>
      <c r="E32">
        <v>1.1384615384615389</v>
      </c>
      <c r="F32">
        <v>2.9230769230769223E-2</v>
      </c>
      <c r="G32">
        <v>0.1384615384615388</v>
      </c>
      <c r="H32">
        <v>1.0147971099209226E-4</v>
      </c>
      <c r="I32">
        <f t="shared" si="0"/>
        <v>1.0001014797109922</v>
      </c>
      <c r="J32">
        <v>0.64092664092664098</v>
      </c>
      <c r="K32">
        <v>0.58687258687258703</v>
      </c>
      <c r="L32">
        <v>0.78378378378378377</v>
      </c>
      <c r="M32">
        <v>2.575721440496046</v>
      </c>
      <c r="N32">
        <v>2.21</v>
      </c>
      <c r="P32">
        <v>20</v>
      </c>
      <c r="Q32">
        <v>8.1</v>
      </c>
      <c r="R32" t="s">
        <v>75</v>
      </c>
    </row>
    <row r="33" spans="1:18" x14ac:dyDescent="0.25">
      <c r="A33" t="s">
        <v>103</v>
      </c>
      <c r="B33">
        <v>0.98677718571146655</v>
      </c>
      <c r="C33">
        <v>1.5871875689292891</v>
      </c>
      <c r="D33">
        <v>0.98871794871794871</v>
      </c>
      <c r="E33">
        <v>1.0051282051282051</v>
      </c>
      <c r="F33">
        <v>-1.1282051282051281E-2</v>
      </c>
      <c r="G33">
        <v>5.1282051282050189E-3</v>
      </c>
      <c r="H33">
        <v>-2.9310478862735459E-4</v>
      </c>
      <c r="I33">
        <f t="shared" si="0"/>
        <v>0.99970689521137268</v>
      </c>
      <c r="J33">
        <v>0.58823529411764708</v>
      </c>
      <c r="K33">
        <v>0.58823529411764708</v>
      </c>
      <c r="L33">
        <v>0.63823529411764712</v>
      </c>
      <c r="M33">
        <v>2.59387351778655</v>
      </c>
      <c r="N33">
        <v>3.84</v>
      </c>
      <c r="P33">
        <v>20</v>
      </c>
      <c r="Q33">
        <v>7.7</v>
      </c>
      <c r="R33" t="s">
        <v>99</v>
      </c>
    </row>
    <row r="34" spans="1:18" x14ac:dyDescent="0.25">
      <c r="A34" t="s">
        <v>104</v>
      </c>
      <c r="B34">
        <v>0.92566712649481719</v>
      </c>
      <c r="C34">
        <v>3.4712517243555641</v>
      </c>
      <c r="D34">
        <v>1.0213157894736842</v>
      </c>
      <c r="E34">
        <v>1.0842105263157895</v>
      </c>
      <c r="F34">
        <v>2.1315789473684205E-2</v>
      </c>
      <c r="G34">
        <v>8.4210526315789555E-2</v>
      </c>
      <c r="H34">
        <v>3.3626224029690297E-4</v>
      </c>
      <c r="I34">
        <f t="shared" si="0"/>
        <v>1.0003362622402969</v>
      </c>
      <c r="J34">
        <v>0.26258992805755399</v>
      </c>
      <c r="K34">
        <v>0.26258992805755399</v>
      </c>
      <c r="L34">
        <v>1.2302158273381296</v>
      </c>
      <c r="M34">
        <v>2.6460309535696314</v>
      </c>
      <c r="N34">
        <v>1.97</v>
      </c>
      <c r="P34">
        <v>20</v>
      </c>
      <c r="Q34">
        <v>7.7</v>
      </c>
      <c r="R34" t="s">
        <v>71</v>
      </c>
    </row>
    <row r="35" spans="1:18" x14ac:dyDescent="0.25">
      <c r="A35" t="s">
        <v>105</v>
      </c>
      <c r="B35">
        <v>1.6429840142095915</v>
      </c>
      <c r="C35">
        <v>0.36673750317178377</v>
      </c>
      <c r="D35">
        <v>0.99333333333333329</v>
      </c>
      <c r="E35">
        <v>1.0333333333333332</v>
      </c>
      <c r="F35">
        <v>-6.6666666666666723E-3</v>
      </c>
      <c r="G35">
        <v>3.3333333333333263E-2</v>
      </c>
      <c r="H35">
        <v>-3.8988150849785788E-4</v>
      </c>
      <c r="I35">
        <f t="shared" si="0"/>
        <v>0.99961011849150216</v>
      </c>
      <c r="J35">
        <v>0.26235741444866922</v>
      </c>
      <c r="K35">
        <v>0.26235741444866922</v>
      </c>
      <c r="L35">
        <v>0.49429657794676801</v>
      </c>
      <c r="M35">
        <v>2.4146341463414682</v>
      </c>
      <c r="N35">
        <v>2.89</v>
      </c>
      <c r="P35">
        <v>20</v>
      </c>
      <c r="Q35">
        <v>8.1</v>
      </c>
      <c r="R35" t="s">
        <v>99</v>
      </c>
    </row>
    <row r="36" spans="1:18" x14ac:dyDescent="0.25">
      <c r="A36" t="s">
        <v>106</v>
      </c>
      <c r="B36">
        <v>1.5943440644314302</v>
      </c>
      <c r="C36">
        <v>0.77848831271065921</v>
      </c>
      <c r="D36">
        <v>1.0156410256410255</v>
      </c>
      <c r="E36">
        <v>1.0076923076923079</v>
      </c>
      <c r="F36">
        <v>1.5641025641025638E-2</v>
      </c>
      <c r="G36">
        <v>7.692307692307802E-3</v>
      </c>
      <c r="H36">
        <v>4.4030905598153956E-4</v>
      </c>
      <c r="I36">
        <f t="shared" si="0"/>
        <v>1.0004403090559815</v>
      </c>
      <c r="J36">
        <v>0.64589235127478761</v>
      </c>
      <c r="K36">
        <v>0.64589235127478761</v>
      </c>
      <c r="L36">
        <v>0.87252124645892359</v>
      </c>
      <c r="M36">
        <v>2.7687702668995038</v>
      </c>
      <c r="N36">
        <v>2.92</v>
      </c>
      <c r="P36">
        <v>20</v>
      </c>
      <c r="Q36">
        <v>8.1</v>
      </c>
      <c r="R36" t="s">
        <v>99</v>
      </c>
    </row>
    <row r="37" spans="1:18" x14ac:dyDescent="0.25">
      <c r="A37" t="s">
        <v>107</v>
      </c>
      <c r="B37">
        <v>1.2560696900441928</v>
      </c>
      <c r="C37">
        <v>0.7369796650769499</v>
      </c>
      <c r="D37">
        <v>1.013157894736842</v>
      </c>
      <c r="E37">
        <v>1.0552631578947367</v>
      </c>
      <c r="F37">
        <v>1.3157894736842105E-2</v>
      </c>
      <c r="G37">
        <v>5.5263157894736695E-2</v>
      </c>
      <c r="H37">
        <v>5.7595597912056366E-4</v>
      </c>
      <c r="I37">
        <f t="shared" si="0"/>
        <v>1.0005759559791205</v>
      </c>
      <c r="J37">
        <v>1.0463576158940395</v>
      </c>
      <c r="K37">
        <v>0.9403973509933774</v>
      </c>
      <c r="L37">
        <v>1.0860927152317881</v>
      </c>
      <c r="M37">
        <v>3.8638102524866942</v>
      </c>
      <c r="N37">
        <v>1.01</v>
      </c>
      <c r="P37">
        <v>23</v>
      </c>
      <c r="Q37">
        <v>8.1</v>
      </c>
      <c r="R37" t="s">
        <v>75</v>
      </c>
    </row>
    <row r="38" spans="1:18" x14ac:dyDescent="0.25">
      <c r="A38" t="s">
        <v>108</v>
      </c>
      <c r="B38">
        <v>0.66193749103626331</v>
      </c>
      <c r="C38">
        <v>0.56023355361142058</v>
      </c>
      <c r="D38">
        <v>0.99681818181818183</v>
      </c>
      <c r="E38">
        <v>1.0909090909090908</v>
      </c>
      <c r="F38">
        <v>-3.1818181818181949E-3</v>
      </c>
      <c r="G38">
        <v>9.0909090909090912E-2</v>
      </c>
      <c r="H38">
        <v>-3.2390364038051159E-4</v>
      </c>
      <c r="I38">
        <f t="shared" si="0"/>
        <v>0.99967609635961951</v>
      </c>
      <c r="J38">
        <v>0.22803738317757014</v>
      </c>
      <c r="K38">
        <v>0.22803738317757014</v>
      </c>
      <c r="L38">
        <v>0.43551401869158884</v>
      </c>
      <c r="M38">
        <v>2.6890756302520713</v>
      </c>
      <c r="N38">
        <v>5.42</v>
      </c>
      <c r="P38">
        <v>23</v>
      </c>
      <c r="Q38">
        <v>8.1</v>
      </c>
      <c r="R38" t="s">
        <v>71</v>
      </c>
    </row>
    <row r="39" spans="1:18" x14ac:dyDescent="0.25">
      <c r="A39" t="s">
        <v>109</v>
      </c>
      <c r="B39">
        <v>1.193682079489677</v>
      </c>
      <c r="C39">
        <v>0.52223590977673362</v>
      </c>
      <c r="D39">
        <v>0.97227272727272729</v>
      </c>
      <c r="E39">
        <v>1.0636363636363635</v>
      </c>
      <c r="F39">
        <v>-2.7727272727272743E-2</v>
      </c>
      <c r="G39">
        <v>6.3636363636363574E-2</v>
      </c>
      <c r="H39">
        <v>-5.9239981100777566E-4</v>
      </c>
      <c r="I39">
        <f t="shared" si="0"/>
        <v>0.99940760018899222</v>
      </c>
      <c r="J39">
        <v>0.19813519813519814</v>
      </c>
      <c r="K39">
        <v>0.19813519813519814</v>
      </c>
      <c r="L39">
        <v>0.90442890442890456</v>
      </c>
      <c r="M39">
        <v>2.8169014084506592</v>
      </c>
      <c r="N39">
        <v>4.9000000000000004</v>
      </c>
      <c r="P39">
        <v>23</v>
      </c>
      <c r="Q39">
        <v>8.1</v>
      </c>
      <c r="R39" t="s">
        <v>71</v>
      </c>
    </row>
    <row r="40" spans="1:18" x14ac:dyDescent="0.25">
      <c r="A40" t="s">
        <v>110</v>
      </c>
      <c r="B40">
        <v>1.1155315816035603</v>
      </c>
      <c r="C40">
        <v>0.27715070350399007</v>
      </c>
      <c r="D40">
        <v>1.0121052631578948</v>
      </c>
      <c r="E40">
        <v>1.1447368421052633</v>
      </c>
      <c r="F40">
        <v>1.2105263157894737E-2</v>
      </c>
      <c r="G40">
        <v>0.14473684210526316</v>
      </c>
      <c r="H40">
        <v>4.3612104576230912E-4</v>
      </c>
      <c r="I40">
        <f t="shared" si="0"/>
        <v>1.0004361210457624</v>
      </c>
      <c r="J40">
        <v>0.75862068965517238</v>
      </c>
      <c r="K40">
        <v>0.75862068965517238</v>
      </c>
      <c r="L40">
        <v>1.2758620689655173</v>
      </c>
      <c r="M40">
        <v>5.7663125948407066</v>
      </c>
      <c r="N40">
        <v>0.41</v>
      </c>
      <c r="P40">
        <v>23</v>
      </c>
      <c r="Q40">
        <v>8.1</v>
      </c>
      <c r="R40" t="s">
        <v>75</v>
      </c>
    </row>
    <row r="41" spans="1:18" x14ac:dyDescent="0.25">
      <c r="A41" t="s">
        <v>111</v>
      </c>
      <c r="B41">
        <v>1.2499936015888538</v>
      </c>
      <c r="C41">
        <v>0.56817890981311514</v>
      </c>
      <c r="D41">
        <v>1.0082051282051283</v>
      </c>
      <c r="E41">
        <v>1.0333333333333332</v>
      </c>
      <c r="F41">
        <v>8.2051282051282017E-3</v>
      </c>
      <c r="G41">
        <v>3.3333333333333263E-2</v>
      </c>
      <c r="H41">
        <v>6.9913245688478683E-5</v>
      </c>
      <c r="I41">
        <f t="shared" si="0"/>
        <v>1.0000699132456885</v>
      </c>
      <c r="J41">
        <v>0.18412698412698411</v>
      </c>
      <c r="K41">
        <v>0.18412698412698411</v>
      </c>
      <c r="L41">
        <v>0.76190476190476186</v>
      </c>
      <c r="M41">
        <v>3.0445544554455388</v>
      </c>
      <c r="N41">
        <v>2.83</v>
      </c>
      <c r="P41">
        <v>20</v>
      </c>
      <c r="Q41">
        <v>8.1</v>
      </c>
      <c r="R41" t="s">
        <v>71</v>
      </c>
    </row>
    <row r="42" spans="1:18" x14ac:dyDescent="0.25">
      <c r="A42" t="s">
        <v>112</v>
      </c>
      <c r="B42">
        <v>1.2499373183882778</v>
      </c>
      <c r="C42">
        <v>1.004413916562009</v>
      </c>
      <c r="D42">
        <v>0.98933333333333329</v>
      </c>
      <c r="E42">
        <v>1.2600000000000005</v>
      </c>
      <c r="F42">
        <v>-1.0666666666666677E-2</v>
      </c>
      <c r="G42">
        <v>0.2600000000000004</v>
      </c>
      <c r="H42">
        <v>-7.4264734141231501E-4</v>
      </c>
      <c r="I42">
        <f t="shared" si="0"/>
        <v>0.99925735265858773</v>
      </c>
      <c r="J42">
        <v>0.18735362997658081</v>
      </c>
      <c r="K42">
        <v>0.18266978922716628</v>
      </c>
      <c r="L42">
        <v>1.3442622950819672</v>
      </c>
      <c r="M42">
        <v>2.9858173675043571</v>
      </c>
      <c r="N42">
        <v>4.43</v>
      </c>
      <c r="P42">
        <v>20</v>
      </c>
      <c r="Q42">
        <v>8.1</v>
      </c>
      <c r="R42" t="s">
        <v>99</v>
      </c>
    </row>
    <row r="43" spans="1:18" x14ac:dyDescent="0.25">
      <c r="A43" t="s">
        <v>113</v>
      </c>
      <c r="B43">
        <v>0.63153739885533866</v>
      </c>
      <c r="C43">
        <v>2.9011249259917116</v>
      </c>
      <c r="D43">
        <v>1.006388888888889</v>
      </c>
      <c r="E43">
        <v>1.0027777777777778</v>
      </c>
      <c r="F43">
        <v>6.3888888888888884E-3</v>
      </c>
      <c r="G43">
        <v>2.7777777777778173E-3</v>
      </c>
      <c r="H43">
        <v>2.2142276580515126E-4</v>
      </c>
      <c r="I43">
        <f t="shared" si="0"/>
        <v>1.0002214227658051</v>
      </c>
      <c r="J43">
        <v>0.46721311475409844</v>
      </c>
      <c r="K43">
        <v>0.45081967213114749</v>
      </c>
      <c r="L43">
        <v>0.81967213114754101</v>
      </c>
      <c r="M43">
        <v>2.5301559282141635</v>
      </c>
      <c r="N43">
        <v>2.21</v>
      </c>
      <c r="P43">
        <v>26</v>
      </c>
      <c r="Q43">
        <v>8.1</v>
      </c>
      <c r="R43" t="s">
        <v>75</v>
      </c>
    </row>
    <row r="44" spans="1:18" x14ac:dyDescent="0.25">
      <c r="A44" t="s">
        <v>114</v>
      </c>
      <c r="B44">
        <v>0.6446944279981579</v>
      </c>
      <c r="C44">
        <v>4.0063153739885529</v>
      </c>
      <c r="D44">
        <v>0.99</v>
      </c>
      <c r="E44">
        <v>0.99473684210526325</v>
      </c>
      <c r="F44">
        <v>-1.0000000000000009E-2</v>
      </c>
      <c r="G44">
        <v>-5.2631578947367301E-3</v>
      </c>
      <c r="H44">
        <v>-2.4114489854795522E-4</v>
      </c>
      <c r="I44">
        <f t="shared" si="0"/>
        <v>0.99975885510145202</v>
      </c>
      <c r="J44">
        <v>0.84158415841584167</v>
      </c>
      <c r="K44">
        <v>0.84158415841584167</v>
      </c>
      <c r="L44">
        <v>0.17161716171617161</v>
      </c>
      <c r="M44">
        <v>2.3109843081312405</v>
      </c>
      <c r="N44">
        <v>3.41</v>
      </c>
      <c r="P44">
        <v>26</v>
      </c>
      <c r="Q44">
        <v>8.1</v>
      </c>
      <c r="R44" t="s">
        <v>71</v>
      </c>
    </row>
    <row r="45" spans="1:18" x14ac:dyDescent="0.25">
      <c r="A45" t="s">
        <v>115</v>
      </c>
      <c r="B45">
        <v>1.2118316315754845</v>
      </c>
      <c r="C45">
        <v>0.94522867262887811</v>
      </c>
      <c r="D45">
        <v>0.99842105263157899</v>
      </c>
      <c r="E45">
        <v>0.99473684210526303</v>
      </c>
      <c r="F45">
        <v>-1.5789473684210541E-3</v>
      </c>
      <c r="G45">
        <v>-5.2631578947369166E-3</v>
      </c>
      <c r="H45">
        <v>-1.7827269835636247E-5</v>
      </c>
      <c r="I45">
        <f t="shared" si="0"/>
        <v>0.99998217273016432</v>
      </c>
      <c r="J45">
        <v>1.2838283828382839</v>
      </c>
      <c r="K45">
        <v>1.2838283828382839</v>
      </c>
      <c r="M45">
        <v>2.8579846788450332</v>
      </c>
      <c r="N45">
        <v>3.09</v>
      </c>
      <c r="P45">
        <v>20</v>
      </c>
      <c r="Q45">
        <v>8.1</v>
      </c>
      <c r="R45" t="s">
        <v>71</v>
      </c>
    </row>
    <row r="46" spans="1:18" x14ac:dyDescent="0.25">
      <c r="A46" t="s">
        <v>116</v>
      </c>
      <c r="B46">
        <v>1.391139749257756</v>
      </c>
      <c r="C46">
        <v>3.0152782742532644</v>
      </c>
      <c r="D46">
        <v>0.99447368421052629</v>
      </c>
      <c r="E46">
        <v>1.0315789473684209</v>
      </c>
      <c r="F46">
        <v>-5.526315789473683E-3</v>
      </c>
      <c r="G46">
        <v>3.1578947368420943E-2</v>
      </c>
      <c r="H46">
        <v>-3.1467221328375936E-4</v>
      </c>
      <c r="I46">
        <f t="shared" si="0"/>
        <v>0.99968532778671626</v>
      </c>
      <c r="J46">
        <v>0.79881656804733725</v>
      </c>
      <c r="K46">
        <v>0.79881656804733725</v>
      </c>
      <c r="L46">
        <v>0.4526627218934911</v>
      </c>
      <c r="N46">
        <v>3.59</v>
      </c>
      <c r="P46">
        <v>26</v>
      </c>
      <c r="Q46">
        <v>8.1</v>
      </c>
      <c r="R46" t="s">
        <v>71</v>
      </c>
    </row>
    <row r="47" spans="1:18" x14ac:dyDescent="0.25">
      <c r="A47" t="s">
        <v>117</v>
      </c>
      <c r="B47">
        <v>0.6139946933315793</v>
      </c>
      <c r="C47">
        <v>0.54118122008392422</v>
      </c>
      <c r="D47">
        <v>0.98</v>
      </c>
      <c r="E47">
        <v>1.0454545454545454</v>
      </c>
      <c r="F47">
        <v>-1.9999999999999976E-2</v>
      </c>
      <c r="G47">
        <v>4.5454545454545456E-2</v>
      </c>
      <c r="H47">
        <v>-1.8917469101230842E-4</v>
      </c>
      <c r="I47">
        <f t="shared" si="0"/>
        <v>0.99981082530898768</v>
      </c>
      <c r="J47">
        <v>0.32936507936507936</v>
      </c>
      <c r="K47">
        <v>0.32936507936507936</v>
      </c>
      <c r="L47">
        <v>0.76587301587301593</v>
      </c>
      <c r="M47">
        <v>2.1672555948174028</v>
      </c>
      <c r="N47">
        <v>5.26</v>
      </c>
      <c r="P47">
        <v>23</v>
      </c>
      <c r="Q47">
        <v>8.1</v>
      </c>
      <c r="R47" t="s">
        <v>75</v>
      </c>
    </row>
    <row r="48" spans="1:18" x14ac:dyDescent="0.25">
      <c r="A48" t="s">
        <v>118</v>
      </c>
      <c r="B48">
        <v>1.2573093579739376</v>
      </c>
      <c r="C48">
        <v>1.2761152671744018</v>
      </c>
      <c r="D48">
        <v>1.0063157894736843</v>
      </c>
      <c r="E48">
        <v>1.0289473684210526</v>
      </c>
      <c r="F48">
        <v>6.3157894736842043E-3</v>
      </c>
      <c r="G48">
        <v>2.894736842105267E-2</v>
      </c>
      <c r="H48">
        <v>2.3997399339739656E-5</v>
      </c>
      <c r="I48">
        <f t="shared" si="0"/>
        <v>1.0000239973993397</v>
      </c>
      <c r="J48">
        <v>1.1687116564417179</v>
      </c>
      <c r="K48">
        <v>1.1687116564417179</v>
      </c>
      <c r="M48">
        <v>2.4172105390379524</v>
      </c>
      <c r="N48">
        <v>3.02</v>
      </c>
      <c r="P48">
        <v>20</v>
      </c>
      <c r="Q48">
        <v>7.7</v>
      </c>
      <c r="R48" t="s">
        <v>71</v>
      </c>
    </row>
    <row r="49" spans="1:18" x14ac:dyDescent="0.25">
      <c r="A49" t="s">
        <v>119</v>
      </c>
      <c r="B49">
        <v>1.0939702404029665</v>
      </c>
      <c r="C49">
        <v>2.2453901014188111</v>
      </c>
      <c r="D49">
        <v>1.0128947368421053</v>
      </c>
      <c r="E49">
        <v>1.0342105263157895</v>
      </c>
      <c r="F49">
        <v>1.2894736842105257E-2</v>
      </c>
      <c r="G49">
        <v>3.42105263157894E-2</v>
      </c>
      <c r="H49">
        <v>1.1882744330753408E-4</v>
      </c>
      <c r="I49">
        <f t="shared" si="0"/>
        <v>1.0001188274433075</v>
      </c>
      <c r="J49">
        <v>0.81093394077448744</v>
      </c>
      <c r="K49">
        <v>0.81093394077448744</v>
      </c>
      <c r="L49">
        <v>1.059225512528474</v>
      </c>
      <c r="M49">
        <v>2.5334957369062034</v>
      </c>
      <c r="N49">
        <v>3.9</v>
      </c>
      <c r="P49">
        <v>20</v>
      </c>
      <c r="Q49">
        <v>7.7</v>
      </c>
      <c r="R49" t="s">
        <v>71</v>
      </c>
    </row>
    <row r="50" spans="1:18" x14ac:dyDescent="0.25">
      <c r="A50" t="s">
        <v>120</v>
      </c>
      <c r="B50">
        <v>1.7179126134665956</v>
      </c>
      <c r="C50">
        <v>1.3627672174134051</v>
      </c>
      <c r="D50">
        <v>0.97636363636363643</v>
      </c>
      <c r="E50">
        <v>1.1818181818181819</v>
      </c>
      <c r="F50">
        <v>-2.3636363636363619E-2</v>
      </c>
      <c r="G50">
        <v>0.18181818181818182</v>
      </c>
      <c r="H50">
        <v>-4.5158568910031805E-4</v>
      </c>
      <c r="I50">
        <f t="shared" si="0"/>
        <v>0.99954841431089969</v>
      </c>
      <c r="J50">
        <v>0.14739229024943309</v>
      </c>
      <c r="K50">
        <v>0.1201814058956916</v>
      </c>
      <c r="L50">
        <v>0.78911564625850328</v>
      </c>
      <c r="M50">
        <v>2.7625625148844568</v>
      </c>
      <c r="N50">
        <v>4.67</v>
      </c>
      <c r="P50">
        <v>20</v>
      </c>
      <c r="Q50">
        <v>7.7</v>
      </c>
      <c r="R50" t="s">
        <v>75</v>
      </c>
    </row>
    <row r="51" spans="1:18" x14ac:dyDescent="0.25">
      <c r="A51" t="s">
        <v>121</v>
      </c>
      <c r="B51">
        <v>1.0657193605683846</v>
      </c>
      <c r="C51">
        <v>2.5048959329598781</v>
      </c>
      <c r="D51">
        <v>1.0335714285714286</v>
      </c>
      <c r="E51">
        <v>1.1000000000000001</v>
      </c>
      <c r="F51">
        <v>3.3571428571428572E-2</v>
      </c>
      <c r="G51">
        <v>0.10000000000000016</v>
      </c>
      <c r="H51">
        <v>3.9423438394741361E-4</v>
      </c>
      <c r="I51">
        <f t="shared" si="0"/>
        <v>1.0003942343839474</v>
      </c>
      <c r="J51">
        <v>0.6347305389221557</v>
      </c>
      <c r="K51">
        <v>0.5628742514970061</v>
      </c>
      <c r="L51">
        <v>1.5868263473053892</v>
      </c>
      <c r="M51">
        <v>2.9777886258237705</v>
      </c>
      <c r="N51">
        <v>2.4</v>
      </c>
      <c r="P51">
        <v>20</v>
      </c>
      <c r="Q51">
        <v>7.7</v>
      </c>
      <c r="R51" t="s">
        <v>75</v>
      </c>
    </row>
    <row r="52" spans="1:18" x14ac:dyDescent="0.25">
      <c r="A52" t="s">
        <v>122</v>
      </c>
      <c r="B52">
        <v>0.95275038620417551</v>
      </c>
      <c r="C52">
        <v>0.75578756597927366</v>
      </c>
      <c r="D52">
        <v>0.99473684210526314</v>
      </c>
      <c r="E52">
        <v>1.0315789473684212</v>
      </c>
      <c r="F52">
        <v>-5.2631578947368238E-3</v>
      </c>
      <c r="G52">
        <v>3.157894736842113E-2</v>
      </c>
      <c r="H52">
        <v>-2.060564203883522E-4</v>
      </c>
      <c r="I52">
        <f t="shared" si="0"/>
        <v>0.9997939435796116</v>
      </c>
      <c r="J52">
        <v>8.3627797408716134E-2</v>
      </c>
      <c r="K52">
        <v>7.4204946996466431E-2</v>
      </c>
      <c r="L52">
        <v>1.0530035335689045</v>
      </c>
      <c r="M52">
        <v>2.1640903686088246</v>
      </c>
      <c r="N52">
        <v>8.69</v>
      </c>
      <c r="P52">
        <v>20</v>
      </c>
      <c r="Q52">
        <v>7.7</v>
      </c>
      <c r="R52" t="s">
        <v>71</v>
      </c>
    </row>
    <row r="53" spans="1:18" x14ac:dyDescent="0.25">
      <c r="A53" t="s">
        <v>123</v>
      </c>
      <c r="B53">
        <v>0.98041088128752218</v>
      </c>
      <c r="C53">
        <v>3.4065850114666967</v>
      </c>
      <c r="D53">
        <v>1.0039473684210527</v>
      </c>
      <c r="E53">
        <v>1.0026315789473685</v>
      </c>
      <c r="F53">
        <v>3.9473684210526291E-3</v>
      </c>
      <c r="G53">
        <v>2.6315789473684583E-3</v>
      </c>
      <c r="H53">
        <v>7.2493227676985635E-5</v>
      </c>
      <c r="I53">
        <f t="shared" si="0"/>
        <v>1.000072493227677</v>
      </c>
      <c r="J53">
        <v>0.69491525423728806</v>
      </c>
      <c r="K53">
        <v>0.61259079903147706</v>
      </c>
      <c r="L53">
        <v>1.3414043583535109</v>
      </c>
      <c r="M53">
        <v>2.6663344131572222</v>
      </c>
      <c r="N53">
        <v>3.98</v>
      </c>
      <c r="P53">
        <v>20</v>
      </c>
      <c r="Q53">
        <v>7.7</v>
      </c>
      <c r="R53" t="s">
        <v>71</v>
      </c>
    </row>
    <row r="54" spans="1:18" x14ac:dyDescent="0.25">
      <c r="A54" t="s">
        <v>124</v>
      </c>
      <c r="B54">
        <v>1.3467504492031153</v>
      </c>
      <c r="C54">
        <v>0.72147345493024029</v>
      </c>
      <c r="D54">
        <v>1.0042105263157894</v>
      </c>
      <c r="E54">
        <v>1.0078947368421054</v>
      </c>
      <c r="F54">
        <v>4.2105263157894658E-3</v>
      </c>
      <c r="G54">
        <v>7.8947368421053762E-3</v>
      </c>
      <c r="H54">
        <v>1.1441943463675079E-4</v>
      </c>
      <c r="I54">
        <f t="shared" si="0"/>
        <v>1.0001144194346367</v>
      </c>
      <c r="J54">
        <v>1.3607843137254902</v>
      </c>
      <c r="K54">
        <v>1.3607843137254902</v>
      </c>
      <c r="M54">
        <v>2.6077408729069624</v>
      </c>
      <c r="N54">
        <v>2.39</v>
      </c>
      <c r="P54">
        <v>20</v>
      </c>
      <c r="Q54">
        <v>8.1</v>
      </c>
      <c r="R54" t="s">
        <v>71</v>
      </c>
    </row>
    <row r="55" spans="1:18" x14ac:dyDescent="0.25">
      <c r="A55" t="s">
        <v>125</v>
      </c>
      <c r="B55">
        <v>2.1534960935232608</v>
      </c>
      <c r="C55">
        <v>1.7581154609678289</v>
      </c>
      <c r="D55">
        <v>1.0237837837837838</v>
      </c>
      <c r="E55">
        <v>1.1000000000000001</v>
      </c>
      <c r="F55">
        <v>2.378378378378378E-2</v>
      </c>
      <c r="G55">
        <v>0.10000000000000007</v>
      </c>
      <c r="H55">
        <v>5.5746041883470831E-4</v>
      </c>
      <c r="I55">
        <f t="shared" si="0"/>
        <v>1.0005574604188348</v>
      </c>
      <c r="J55">
        <v>0.63135593220338981</v>
      </c>
      <c r="K55">
        <v>0.53813559322033899</v>
      </c>
      <c r="L55">
        <v>1.3855932203389831</v>
      </c>
      <c r="M55">
        <v>3.1853281853282094</v>
      </c>
      <c r="N55">
        <v>1.48</v>
      </c>
      <c r="P55">
        <v>20</v>
      </c>
      <c r="Q55">
        <v>7.7</v>
      </c>
      <c r="R55" t="s">
        <v>75</v>
      </c>
    </row>
    <row r="56" spans="1:18" x14ac:dyDescent="0.25">
      <c r="A56" t="s">
        <v>126</v>
      </c>
      <c r="B56">
        <v>0.95118850032515201</v>
      </c>
      <c r="C56">
        <v>0.65328880516837362</v>
      </c>
      <c r="D56">
        <v>0.97815789473684212</v>
      </c>
      <c r="E56">
        <v>0.98684210526315785</v>
      </c>
      <c r="F56">
        <v>-2.1842105263157895E-2</v>
      </c>
      <c r="G56">
        <v>-1.3157894736842105E-2</v>
      </c>
      <c r="H56">
        <v>-3.2860061093154718E-4</v>
      </c>
      <c r="I56">
        <f t="shared" si="0"/>
        <v>0.99967139938906846</v>
      </c>
      <c r="J56">
        <v>0.63972286374133946</v>
      </c>
      <c r="K56">
        <v>0.59353348729792144</v>
      </c>
      <c r="L56">
        <v>0.82448036951501169</v>
      </c>
      <c r="M56">
        <v>2.8996282527881148</v>
      </c>
      <c r="N56">
        <v>5.16</v>
      </c>
      <c r="P56">
        <v>23</v>
      </c>
      <c r="Q56">
        <v>7.7</v>
      </c>
      <c r="R56" t="s">
        <v>71</v>
      </c>
    </row>
    <row r="57" spans="1:18" x14ac:dyDescent="0.25">
      <c r="A57" t="s">
        <v>127</v>
      </c>
      <c r="B57">
        <v>0.99268603113488918</v>
      </c>
      <c r="C57">
        <v>0.42952760962567327</v>
      </c>
      <c r="D57">
        <v>0.9821052631578947</v>
      </c>
      <c r="E57">
        <v>0.99736842105263157</v>
      </c>
      <c r="F57">
        <v>-1.7894736842105269E-2</v>
      </c>
      <c r="G57">
        <v>-2.6315789473684583E-3</v>
      </c>
      <c r="H57">
        <v>-3.9261414803416165E-4</v>
      </c>
      <c r="I57">
        <f t="shared" si="0"/>
        <v>0.99960738585196585</v>
      </c>
      <c r="J57">
        <v>0.60277777777777775</v>
      </c>
      <c r="K57">
        <v>0.58611111111111103</v>
      </c>
      <c r="L57">
        <v>0.43888888888888894</v>
      </c>
      <c r="M57">
        <v>2.4964336661911446</v>
      </c>
      <c r="N57">
        <v>4.28</v>
      </c>
      <c r="P57">
        <v>23</v>
      </c>
      <c r="Q57">
        <v>7.7</v>
      </c>
      <c r="R57" t="s">
        <v>71</v>
      </c>
    </row>
    <row r="58" spans="1:18" x14ac:dyDescent="0.25">
      <c r="A58" t="s">
        <v>128</v>
      </c>
      <c r="B58">
        <v>1.1190053285968038</v>
      </c>
      <c r="C58">
        <v>0.78297748939718048</v>
      </c>
      <c r="D58">
        <v>0.99605263157894741</v>
      </c>
      <c r="E58">
        <v>1.0026315789473685</v>
      </c>
      <c r="F58">
        <v>-3.9473684210526412E-3</v>
      </c>
      <c r="G58">
        <v>2.6315789473684583E-3</v>
      </c>
      <c r="H58">
        <v>-7.8717590018486609E-5</v>
      </c>
      <c r="I58">
        <f t="shared" si="0"/>
        <v>0.99992128240998146</v>
      </c>
      <c r="J58">
        <v>0.27845528455284552</v>
      </c>
      <c r="K58">
        <v>0.11178861788617885</v>
      </c>
      <c r="L58">
        <v>0.58536585365853655</v>
      </c>
      <c r="M58">
        <v>2.4084541656426715</v>
      </c>
      <c r="N58">
        <v>5.07</v>
      </c>
      <c r="P58">
        <v>23</v>
      </c>
      <c r="Q58">
        <v>7.7</v>
      </c>
      <c r="R58" t="s">
        <v>71</v>
      </c>
    </row>
    <row r="59" spans="1:18" x14ac:dyDescent="0.25">
      <c r="A59" t="s">
        <v>129</v>
      </c>
      <c r="B59">
        <v>0.80891951464829204</v>
      </c>
      <c r="C59">
        <v>0.47167318638384381</v>
      </c>
      <c r="D59">
        <v>0.97973684210526313</v>
      </c>
      <c r="E59">
        <v>0.96842105263157907</v>
      </c>
      <c r="F59">
        <v>-2.0263157894736844E-2</v>
      </c>
      <c r="G59">
        <v>-3.1578947368420943E-2</v>
      </c>
      <c r="H59">
        <v>-2.8812804996434984E-4</v>
      </c>
      <c r="I59">
        <f t="shared" si="0"/>
        <v>0.99971187195003564</v>
      </c>
      <c r="J59">
        <v>0.3604651162790698</v>
      </c>
      <c r="K59">
        <v>0.11627906976744189</v>
      </c>
      <c r="L59">
        <v>0.63662790697674421</v>
      </c>
      <c r="M59">
        <v>3.0246913580247008</v>
      </c>
      <c r="N59">
        <v>4.21</v>
      </c>
      <c r="P59">
        <v>23</v>
      </c>
      <c r="Q59">
        <v>7.7</v>
      </c>
      <c r="R59" t="s">
        <v>71</v>
      </c>
    </row>
    <row r="60" spans="1:18" x14ac:dyDescent="0.25">
      <c r="A60" t="s">
        <v>130</v>
      </c>
      <c r="B60">
        <v>0.72978608386748089</v>
      </c>
      <c r="C60">
        <v>0.79787108294549636</v>
      </c>
      <c r="D60">
        <v>0.99351351351351347</v>
      </c>
      <c r="E60">
        <v>1.0135135135135136</v>
      </c>
      <c r="F60">
        <v>-6.4864864864864862E-3</v>
      </c>
      <c r="G60">
        <v>1.3513513513513514E-2</v>
      </c>
      <c r="H60">
        <v>-5.0905556488884231E-4</v>
      </c>
      <c r="I60">
        <f t="shared" si="0"/>
        <v>0.99949094443511111</v>
      </c>
      <c r="J60">
        <v>0.33834586466165412</v>
      </c>
      <c r="K60">
        <v>0.33834586466165412</v>
      </c>
      <c r="L60">
        <v>0.91729323308270672</v>
      </c>
      <c r="M60">
        <v>5.9451219512195337</v>
      </c>
      <c r="N60">
        <v>1.57</v>
      </c>
      <c r="P60">
        <v>23</v>
      </c>
      <c r="Q60">
        <v>7.7</v>
      </c>
      <c r="R60" t="s">
        <v>75</v>
      </c>
    </row>
    <row r="61" spans="1:18" x14ac:dyDescent="0.25">
      <c r="A61" t="s">
        <v>131</v>
      </c>
      <c r="B61">
        <v>0.93944929415032963</v>
      </c>
      <c r="C61">
        <v>0.41746430121887595</v>
      </c>
      <c r="D61">
        <v>1.001891891891892</v>
      </c>
      <c r="E61">
        <v>0.99459459459459476</v>
      </c>
      <c r="F61">
        <v>1.8918918918918875E-3</v>
      </c>
      <c r="G61">
        <v>-5.4054054054052903E-3</v>
      </c>
      <c r="H61">
        <v>1.1736265780818008E-4</v>
      </c>
      <c r="I61">
        <f t="shared" si="0"/>
        <v>1.0001173626578082</v>
      </c>
      <c r="J61">
        <v>1.2173913043478262</v>
      </c>
      <c r="K61">
        <v>0.98550724637681175</v>
      </c>
      <c r="L61">
        <v>1.1400966183574879</v>
      </c>
      <c r="M61">
        <v>4.4006948465547486</v>
      </c>
      <c r="N61">
        <v>2</v>
      </c>
      <c r="P61">
        <v>23</v>
      </c>
      <c r="Q61">
        <v>7.7</v>
      </c>
      <c r="R61" t="s">
        <v>75</v>
      </c>
    </row>
    <row r="62" spans="1:18" x14ac:dyDescent="0.25">
      <c r="A62" t="s">
        <v>132</v>
      </c>
      <c r="B62">
        <v>0.75227248981297745</v>
      </c>
      <c r="C62">
        <v>0.34543124532228558</v>
      </c>
      <c r="D62">
        <v>0.99615384615384617</v>
      </c>
      <c r="E62">
        <v>0.97435897435897434</v>
      </c>
      <c r="F62">
        <v>-3.8461538461538438E-3</v>
      </c>
      <c r="G62">
        <v>-2.564102564102564E-2</v>
      </c>
      <c r="H62">
        <v>3.4067478193653116E-5</v>
      </c>
      <c r="I62">
        <f t="shared" si="0"/>
        <v>1.0000340674781936</v>
      </c>
      <c r="J62">
        <v>0.34808259587020646</v>
      </c>
      <c r="K62">
        <v>0.33628318584070793</v>
      </c>
      <c r="L62">
        <v>1.2005899705014749</v>
      </c>
      <c r="M62">
        <v>2.5565388397246718</v>
      </c>
      <c r="N62">
        <v>3.54</v>
      </c>
      <c r="P62">
        <v>23</v>
      </c>
      <c r="Q62">
        <v>8.1</v>
      </c>
      <c r="R62" t="s">
        <v>71</v>
      </c>
    </row>
    <row r="63" spans="1:18" x14ac:dyDescent="0.25">
      <c r="A63" t="s">
        <v>133</v>
      </c>
      <c r="B63">
        <v>0.63569225016359798</v>
      </c>
      <c r="C63">
        <v>0.80129275230705621</v>
      </c>
      <c r="D63">
        <v>0.98897435897435892</v>
      </c>
      <c r="E63">
        <v>0.98717948717948723</v>
      </c>
      <c r="F63">
        <v>-1.102564102564103E-2</v>
      </c>
      <c r="G63">
        <v>-1.282051282051282E-2</v>
      </c>
      <c r="H63">
        <v>-2.0302409487686591E-4</v>
      </c>
      <c r="I63">
        <f t="shared" si="0"/>
        <v>0.99979697590512318</v>
      </c>
      <c r="J63">
        <v>0.50887573964497035</v>
      </c>
      <c r="K63">
        <v>0.47928994082840237</v>
      </c>
      <c r="L63">
        <v>1.0236686390532543</v>
      </c>
      <c r="M63">
        <v>2.5222551928783901</v>
      </c>
      <c r="N63">
        <v>3.81</v>
      </c>
      <c r="P63">
        <v>23</v>
      </c>
      <c r="Q63">
        <v>8.1</v>
      </c>
      <c r="R63" t="s">
        <v>71</v>
      </c>
    </row>
    <row r="64" spans="1:18" x14ac:dyDescent="0.25">
      <c r="A64" t="s">
        <v>134</v>
      </c>
      <c r="B64">
        <v>1.6873889875666088</v>
      </c>
      <c r="C64">
        <v>0.45311197303077561</v>
      </c>
      <c r="D64">
        <v>1.0031818181818182</v>
      </c>
      <c r="E64">
        <v>1.081818181818182</v>
      </c>
      <c r="F64">
        <v>3.1818181818181949E-3</v>
      </c>
      <c r="G64">
        <v>8.1818181818182012E-2</v>
      </c>
      <c r="H64">
        <v>-2.6475190857169414E-4</v>
      </c>
      <c r="I64">
        <f t="shared" si="0"/>
        <v>0.99973524809142833</v>
      </c>
      <c r="J64">
        <v>0.48484848484848486</v>
      </c>
      <c r="K64">
        <v>0.47138047138047134</v>
      </c>
      <c r="L64">
        <v>0.70707070707070707</v>
      </c>
      <c r="M64">
        <v>2.4119633381572618</v>
      </c>
      <c r="N64">
        <v>2.9</v>
      </c>
      <c r="P64">
        <v>23</v>
      </c>
      <c r="Q64">
        <v>7.7</v>
      </c>
      <c r="R64" t="s">
        <v>71</v>
      </c>
    </row>
    <row r="65" spans="1:18" x14ac:dyDescent="0.25">
      <c r="A65" t="s">
        <v>135</v>
      </c>
      <c r="B65">
        <v>1.0733864063278684</v>
      </c>
      <c r="C65">
        <v>0.8721264551413932</v>
      </c>
      <c r="D65">
        <v>1.0063157894736843</v>
      </c>
      <c r="E65">
        <v>1.0526315789473684</v>
      </c>
      <c r="F65">
        <v>6.3157894736842165E-3</v>
      </c>
      <c r="G65">
        <v>5.2631578947368418E-2</v>
      </c>
      <c r="H65">
        <v>-1.1354867419979603E-4</v>
      </c>
      <c r="I65">
        <f t="shared" si="0"/>
        <v>0.99988645132580023</v>
      </c>
      <c r="J65">
        <v>1.0615384615384618</v>
      </c>
      <c r="K65">
        <v>1.0615384615384618</v>
      </c>
      <c r="M65">
        <v>2.6018654884634125</v>
      </c>
      <c r="N65">
        <v>3.01</v>
      </c>
      <c r="P65">
        <v>20</v>
      </c>
      <c r="Q65">
        <v>8.1</v>
      </c>
      <c r="R65" t="s">
        <v>71</v>
      </c>
    </row>
    <row r="66" spans="1:18" x14ac:dyDescent="0.25">
      <c r="A66" t="s">
        <v>136</v>
      </c>
      <c r="B66">
        <v>1.7973212999855999</v>
      </c>
      <c r="C66">
        <v>0.37032719093109889</v>
      </c>
      <c r="D66">
        <v>1.0087179487179487</v>
      </c>
      <c r="E66">
        <v>1.0333333333333332</v>
      </c>
      <c r="F66">
        <v>8.717948717948714E-3</v>
      </c>
      <c r="G66">
        <v>3.3333333333333263E-2</v>
      </c>
      <c r="H66">
        <v>1.4775898643753279E-4</v>
      </c>
      <c r="I66">
        <f t="shared" si="0"/>
        <v>1.0001477589864376</v>
      </c>
      <c r="J66">
        <v>0.625</v>
      </c>
      <c r="K66">
        <v>0.60156249999999989</v>
      </c>
      <c r="L66">
        <v>0.83984375</v>
      </c>
      <c r="M66">
        <v>2.7187345526446172</v>
      </c>
      <c r="N66">
        <v>2.2200000000000002</v>
      </c>
      <c r="P66">
        <v>23</v>
      </c>
      <c r="Q66">
        <v>7.7</v>
      </c>
      <c r="R66" t="s">
        <v>71</v>
      </c>
    </row>
    <row r="67" spans="1:18" x14ac:dyDescent="0.25">
      <c r="A67" t="s">
        <v>137</v>
      </c>
      <c r="B67">
        <v>0.65797558005741863</v>
      </c>
      <c r="C67">
        <v>0.58306106718299711</v>
      </c>
      <c r="D67">
        <v>0.9966666666666667</v>
      </c>
      <c r="E67">
        <v>1.0205128205128204</v>
      </c>
      <c r="F67">
        <v>-3.3333333333333418E-3</v>
      </c>
      <c r="G67">
        <v>2.051282051282044E-2</v>
      </c>
      <c r="H67">
        <v>-1.9943737928113667E-4</v>
      </c>
      <c r="I67">
        <f t="shared" si="0"/>
        <v>0.99980056262071881</v>
      </c>
      <c r="J67">
        <v>0.44642857142857151</v>
      </c>
      <c r="K67">
        <v>0.43452380952380953</v>
      </c>
      <c r="L67">
        <v>0.75000000000000011</v>
      </c>
      <c r="M67">
        <v>2.4864598719842439</v>
      </c>
      <c r="N67">
        <v>3.49</v>
      </c>
      <c r="P67">
        <v>23</v>
      </c>
      <c r="Q67">
        <v>8.1</v>
      </c>
      <c r="R67" t="s">
        <v>71</v>
      </c>
    </row>
    <row r="68" spans="1:18" x14ac:dyDescent="0.25">
      <c r="A68" t="s">
        <v>138</v>
      </c>
      <c r="B68">
        <v>1.2720632631646815</v>
      </c>
      <c r="C68">
        <v>1.0013325978264254</v>
      </c>
      <c r="D68">
        <v>0.9884615384615385</v>
      </c>
      <c r="E68">
        <v>1</v>
      </c>
      <c r="F68">
        <v>-1.1538461538461543E-2</v>
      </c>
      <c r="G68">
        <v>0</v>
      </c>
      <c r="H68">
        <v>-3.6878010556879587E-4</v>
      </c>
      <c r="I68">
        <f t="shared" ref="I68:I105" si="1">H68+1</f>
        <v>0.99963121989443116</v>
      </c>
      <c r="J68">
        <v>0.38610038610038611</v>
      </c>
      <c r="K68">
        <v>0.34749034749034746</v>
      </c>
      <c r="L68">
        <v>0.33976833976833981</v>
      </c>
      <c r="M68">
        <v>3.4024896265560107</v>
      </c>
      <c r="N68">
        <v>3.04</v>
      </c>
      <c r="P68">
        <v>23</v>
      </c>
      <c r="Q68">
        <v>8.1</v>
      </c>
      <c r="R68" t="s">
        <v>71</v>
      </c>
    </row>
    <row r="69" spans="1:18" x14ac:dyDescent="0.25">
      <c r="A69" t="s">
        <v>139</v>
      </c>
      <c r="B69">
        <v>0.97663782380323771</v>
      </c>
      <c r="C69">
        <v>0.56701351487520824</v>
      </c>
      <c r="D69">
        <v>1</v>
      </c>
      <c r="E69">
        <v>1.0105263157894739</v>
      </c>
      <c r="F69">
        <v>0</v>
      </c>
      <c r="G69">
        <v>1.0526315789473833E-2</v>
      </c>
      <c r="H69">
        <v>-6.3413942198331952E-5</v>
      </c>
      <c r="I69">
        <f t="shared" si="1"/>
        <v>0.99993658605780167</v>
      </c>
      <c r="J69">
        <v>4.0892193308550193E-2</v>
      </c>
      <c r="K69">
        <v>3.3457249070631967E-2</v>
      </c>
      <c r="L69">
        <v>1.3457249070631971</v>
      </c>
      <c r="M69">
        <v>3.476283300844754</v>
      </c>
      <c r="N69">
        <v>2.69</v>
      </c>
      <c r="P69">
        <v>23</v>
      </c>
      <c r="Q69">
        <v>8.1</v>
      </c>
      <c r="R69" t="s">
        <v>71</v>
      </c>
    </row>
    <row r="70" spans="1:18" x14ac:dyDescent="0.25">
      <c r="A70" t="s">
        <v>140</v>
      </c>
      <c r="B70">
        <v>1.2179649835067228</v>
      </c>
      <c r="C70">
        <v>0.41427380391385132</v>
      </c>
      <c r="D70">
        <v>0.99676470588235289</v>
      </c>
      <c r="E70">
        <v>1.026470588235294</v>
      </c>
      <c r="F70">
        <v>-3.2352941176470684E-3</v>
      </c>
      <c r="G70">
        <v>2.6470588235294076E-2</v>
      </c>
      <c r="H70">
        <v>-2.0290753018097811E-4</v>
      </c>
      <c r="I70">
        <f t="shared" si="1"/>
        <v>0.99979709246981907</v>
      </c>
      <c r="J70">
        <v>0.59502262443438914</v>
      </c>
      <c r="K70">
        <v>0.46380090497737558</v>
      </c>
      <c r="L70">
        <v>0.64253393665158376</v>
      </c>
      <c r="M70">
        <v>2.1215733015494944</v>
      </c>
      <c r="N70">
        <v>4.53</v>
      </c>
      <c r="P70">
        <v>23</v>
      </c>
      <c r="Q70">
        <v>8.1</v>
      </c>
      <c r="R70" t="s">
        <v>75</v>
      </c>
    </row>
    <row r="71" spans="1:18" x14ac:dyDescent="0.25">
      <c r="A71" t="s">
        <v>141</v>
      </c>
      <c r="B71">
        <v>1.2344320617006435</v>
      </c>
      <c r="C71">
        <v>0.99444043638612556</v>
      </c>
      <c r="D71">
        <v>0.99743589743589745</v>
      </c>
      <c r="E71">
        <v>1.0051282051282051</v>
      </c>
      <c r="F71">
        <v>-2.5641025641025663E-3</v>
      </c>
      <c r="G71">
        <v>5.1282051282050189E-3</v>
      </c>
      <c r="H71">
        <v>-9.9913213073378904E-5</v>
      </c>
      <c r="I71">
        <f t="shared" si="1"/>
        <v>0.99990008678692666</v>
      </c>
      <c r="J71">
        <v>0.29102167182662542</v>
      </c>
      <c r="K71">
        <v>0.29102167182662542</v>
      </c>
      <c r="L71">
        <v>0.72755417956656354</v>
      </c>
      <c r="M71">
        <v>2.0304568527918692</v>
      </c>
      <c r="N71">
        <v>3.33</v>
      </c>
      <c r="P71">
        <v>23</v>
      </c>
      <c r="Q71">
        <v>8.1</v>
      </c>
      <c r="R71" t="s">
        <v>71</v>
      </c>
    </row>
    <row r="72" spans="1:18" x14ac:dyDescent="0.25">
      <c r="A72" t="s">
        <v>142</v>
      </c>
      <c r="B72">
        <v>1.3153739885533835</v>
      </c>
      <c r="C72">
        <v>0.42139413491862071</v>
      </c>
      <c r="D72">
        <v>0.99794871794871798</v>
      </c>
      <c r="E72">
        <v>1.0128205128205128</v>
      </c>
      <c r="F72">
        <v>-2.051282051282053E-3</v>
      </c>
      <c r="G72">
        <v>1.282051282051282E-2</v>
      </c>
      <c r="H72">
        <v>-1.1391946097645675E-4</v>
      </c>
      <c r="I72">
        <f t="shared" si="1"/>
        <v>0.9998860805390235</v>
      </c>
      <c r="J72">
        <v>0.32743362831858408</v>
      </c>
      <c r="K72">
        <v>0.32743362831858408</v>
      </c>
      <c r="L72">
        <v>0.70206489675516226</v>
      </c>
      <c r="M72">
        <v>2.2415039768618619</v>
      </c>
      <c r="N72">
        <v>3.47</v>
      </c>
      <c r="P72">
        <v>23</v>
      </c>
      <c r="Q72">
        <v>8.1</v>
      </c>
      <c r="R72" t="s">
        <v>71</v>
      </c>
    </row>
    <row r="73" spans="1:18" x14ac:dyDescent="0.25">
      <c r="A73" t="s">
        <v>143</v>
      </c>
      <c r="B73">
        <v>1.3348404112169645</v>
      </c>
      <c r="C73">
        <v>0.57462836579811927</v>
      </c>
      <c r="D73">
        <v>1.0015624999999999</v>
      </c>
      <c r="E73">
        <v>0.98125000000000018</v>
      </c>
      <c r="F73">
        <v>1.5624999999999944E-3</v>
      </c>
      <c r="G73">
        <v>-1.8749999999999822E-2</v>
      </c>
      <c r="H73">
        <v>1.4681304629326564E-4</v>
      </c>
      <c r="I73">
        <f t="shared" si="1"/>
        <v>1.0001468130462932</v>
      </c>
      <c r="J73">
        <v>0.54231974921630099</v>
      </c>
      <c r="K73">
        <v>0.40438871473354226</v>
      </c>
      <c r="L73">
        <v>1</v>
      </c>
      <c r="M73">
        <v>2.1186440677965859</v>
      </c>
      <c r="N73">
        <v>3.14</v>
      </c>
      <c r="P73">
        <v>20</v>
      </c>
      <c r="Q73">
        <v>8.1</v>
      </c>
      <c r="R73" t="s">
        <v>75</v>
      </c>
    </row>
    <row r="74" spans="1:18" x14ac:dyDescent="0.25">
      <c r="A74" t="s">
        <v>144</v>
      </c>
      <c r="B74">
        <v>0.88094890782356994</v>
      </c>
      <c r="C74">
        <v>0.90097047391046914</v>
      </c>
      <c r="D74">
        <v>1.0102631578947368</v>
      </c>
      <c r="E74">
        <v>1.0236842105263158</v>
      </c>
      <c r="F74">
        <v>1.0263157894736846E-2</v>
      </c>
      <c r="G74">
        <v>2.3684210526315752E-2</v>
      </c>
      <c r="H74">
        <v>1.2878766610627821E-4</v>
      </c>
      <c r="I74">
        <f t="shared" si="1"/>
        <v>1.0001287876661062</v>
      </c>
      <c r="J74">
        <v>0.73479318734793186</v>
      </c>
      <c r="K74">
        <v>0.73479318734793186</v>
      </c>
      <c r="L74">
        <v>0.64963503649635035</v>
      </c>
      <c r="M74">
        <v>1.9513370272223551</v>
      </c>
      <c r="N74">
        <v>3.72</v>
      </c>
      <c r="P74">
        <v>20</v>
      </c>
      <c r="Q74">
        <v>8.1</v>
      </c>
      <c r="R74" t="s">
        <v>71</v>
      </c>
    </row>
    <row r="75" spans="1:18" x14ac:dyDescent="0.25">
      <c r="A75" t="s">
        <v>145</v>
      </c>
      <c r="B75">
        <v>1.4848799367823398</v>
      </c>
      <c r="C75">
        <v>0.32784373604229655</v>
      </c>
      <c r="D75">
        <v>1.02</v>
      </c>
      <c r="E75">
        <v>1.1500000000000001</v>
      </c>
      <c r="F75">
        <v>1.9999999999999987E-2</v>
      </c>
      <c r="G75">
        <v>0.15000000000000011</v>
      </c>
      <c r="H75">
        <v>-1.6150490871479507E-4</v>
      </c>
      <c r="I75">
        <f t="shared" si="1"/>
        <v>0.9998384950912852</v>
      </c>
      <c r="J75">
        <v>0.23004694835680753</v>
      </c>
      <c r="K75">
        <v>0.19718309859154934</v>
      </c>
      <c r="L75">
        <v>1.2582159624413147</v>
      </c>
      <c r="M75">
        <v>3.0679156908665366</v>
      </c>
      <c r="N75">
        <v>3.98</v>
      </c>
      <c r="P75">
        <v>20</v>
      </c>
      <c r="Q75">
        <v>8.1</v>
      </c>
      <c r="R75" t="s">
        <v>75</v>
      </c>
    </row>
    <row r="76" spans="1:18" x14ac:dyDescent="0.25">
      <c r="A76" t="s">
        <v>146</v>
      </c>
      <c r="B76">
        <v>1.1390228086498078</v>
      </c>
      <c r="C76">
        <v>0.68450889942897075</v>
      </c>
      <c r="D76">
        <v>1.0125641025641026</v>
      </c>
      <c r="E76">
        <v>1.0717948717948718</v>
      </c>
      <c r="F76">
        <v>1.2564102564102569E-2</v>
      </c>
      <c r="G76">
        <v>7.179487179487172E-2</v>
      </c>
      <c r="H76">
        <v>-1.0861371944236291E-4</v>
      </c>
      <c r="I76">
        <f t="shared" si="1"/>
        <v>0.99989138628055763</v>
      </c>
      <c r="J76">
        <v>0.56542056074766345</v>
      </c>
      <c r="K76">
        <v>0.50467289719626163</v>
      </c>
      <c r="L76">
        <v>0.94158878504672894</v>
      </c>
      <c r="M76">
        <v>3.1753668510945632</v>
      </c>
      <c r="N76">
        <v>3.79</v>
      </c>
      <c r="P76">
        <v>20</v>
      </c>
      <c r="Q76">
        <v>8.1</v>
      </c>
      <c r="R76" t="s">
        <v>71</v>
      </c>
    </row>
    <row r="77" spans="1:18" x14ac:dyDescent="0.25">
      <c r="A77" t="s">
        <v>147</v>
      </c>
      <c r="B77">
        <v>1.1146941661349572</v>
      </c>
      <c r="C77">
        <v>0.43542740864646762</v>
      </c>
      <c r="D77">
        <v>0.98410256410256414</v>
      </c>
      <c r="E77">
        <v>0.98461538461538478</v>
      </c>
      <c r="F77">
        <v>-1.5897435897435901E-2</v>
      </c>
      <c r="G77">
        <v>-1.5384615384615238E-2</v>
      </c>
      <c r="H77">
        <v>-3.6980723949470206E-4</v>
      </c>
      <c r="I77">
        <f t="shared" si="1"/>
        <v>0.99963019276050524</v>
      </c>
      <c r="J77">
        <v>0.71140939597315433</v>
      </c>
      <c r="K77">
        <v>0.4496644295302013</v>
      </c>
      <c r="L77">
        <v>0.88926174496644295</v>
      </c>
      <c r="M77">
        <v>3.5183066361556001</v>
      </c>
      <c r="N77">
        <v>3.6</v>
      </c>
      <c r="P77">
        <v>20</v>
      </c>
      <c r="Q77">
        <v>8.1</v>
      </c>
      <c r="R77" t="s">
        <v>71</v>
      </c>
    </row>
    <row r="78" spans="1:18" x14ac:dyDescent="0.25">
      <c r="A78" t="s">
        <v>148</v>
      </c>
      <c r="B78">
        <v>1.037779152613407</v>
      </c>
      <c r="C78">
        <v>0.77833436446005544</v>
      </c>
      <c r="D78">
        <v>1.0105263157894737</v>
      </c>
      <c r="E78">
        <v>1.0289473684210526</v>
      </c>
      <c r="F78">
        <v>1.0526315789473694E-2</v>
      </c>
      <c r="G78">
        <v>2.894736842105267E-2</v>
      </c>
      <c r="H78">
        <v>8.5144302248226986E-5</v>
      </c>
      <c r="I78">
        <f t="shared" si="1"/>
        <v>1.0000851443022483</v>
      </c>
      <c r="J78">
        <v>0.57461024498886415</v>
      </c>
      <c r="K78">
        <v>0.57461024498886415</v>
      </c>
      <c r="L78">
        <v>0.28730512249443207</v>
      </c>
      <c r="M78">
        <v>1.8818484992853781</v>
      </c>
      <c r="N78">
        <v>4.09</v>
      </c>
      <c r="P78">
        <v>20</v>
      </c>
      <c r="Q78">
        <v>8.1</v>
      </c>
      <c r="R78" t="s">
        <v>71</v>
      </c>
    </row>
    <row r="79" spans="1:18" x14ac:dyDescent="0.25">
      <c r="A79" t="s">
        <v>149</v>
      </c>
      <c r="B79">
        <v>1.9337364378835038</v>
      </c>
      <c r="C79">
        <v>0.62399783151811439</v>
      </c>
      <c r="D79">
        <v>0.99589743589743596</v>
      </c>
      <c r="E79">
        <v>0.98974358974358978</v>
      </c>
      <c r="F79">
        <v>-4.1025641025640948E-3</v>
      </c>
      <c r="G79">
        <v>-1.025641025641022E-2</v>
      </c>
      <c r="H79">
        <v>-9.0553615646039951E-5</v>
      </c>
      <c r="I79">
        <f t="shared" si="1"/>
        <v>0.99990944638435397</v>
      </c>
      <c r="J79">
        <v>0.46530612244897956</v>
      </c>
      <c r="K79">
        <v>0.42448979591836727</v>
      </c>
      <c r="L79">
        <v>0.83265306122448979</v>
      </c>
      <c r="M79">
        <v>3.2651715039577902</v>
      </c>
      <c r="N79">
        <v>2.61</v>
      </c>
      <c r="P79">
        <v>23</v>
      </c>
      <c r="Q79">
        <v>7.7</v>
      </c>
      <c r="R79" t="s">
        <v>71</v>
      </c>
    </row>
    <row r="80" spans="1:18" x14ac:dyDescent="0.25">
      <c r="A80" t="s">
        <v>150</v>
      </c>
      <c r="B80">
        <v>0.89299388198144891</v>
      </c>
      <c r="C80">
        <v>0.3488257351490035</v>
      </c>
      <c r="D80">
        <v>0.99692307692307691</v>
      </c>
      <c r="E80">
        <v>0.98974358974358978</v>
      </c>
      <c r="F80">
        <v>-3.0769230769230795E-3</v>
      </c>
      <c r="G80">
        <v>-1.025641025641022E-2</v>
      </c>
      <c r="H80">
        <v>-4.1560719600816382E-5</v>
      </c>
      <c r="I80">
        <f t="shared" si="1"/>
        <v>0.99995843928039918</v>
      </c>
      <c r="J80">
        <v>0.67368421052631577</v>
      </c>
      <c r="K80">
        <v>0.58245614035087723</v>
      </c>
      <c r="L80">
        <v>0.88771929824561402</v>
      </c>
      <c r="M80">
        <v>2.7813217657565472</v>
      </c>
      <c r="N80">
        <v>2.97</v>
      </c>
      <c r="P80">
        <v>23</v>
      </c>
      <c r="Q80">
        <v>7.7</v>
      </c>
      <c r="R80" t="s">
        <v>71</v>
      </c>
    </row>
    <row r="81" spans="1:18" x14ac:dyDescent="0.25">
      <c r="A81" t="s">
        <v>151</v>
      </c>
      <c r="B81">
        <v>0.9863702672843695</v>
      </c>
      <c r="C81">
        <v>0.35777939382524565</v>
      </c>
      <c r="D81">
        <v>1.0102702702702704</v>
      </c>
      <c r="E81">
        <v>0.98918918918918919</v>
      </c>
      <c r="F81">
        <v>1.027027027027028E-2</v>
      </c>
      <c r="G81">
        <v>-1.0810810810810773E-2</v>
      </c>
      <c r="H81">
        <v>5.6901725949168357E-4</v>
      </c>
      <c r="I81">
        <f t="shared" si="1"/>
        <v>1.0005690172594917</v>
      </c>
      <c r="J81">
        <v>0.43209876543209874</v>
      </c>
      <c r="K81">
        <v>0.42386831275720166</v>
      </c>
      <c r="L81">
        <v>1.3950617283950617</v>
      </c>
      <c r="M81">
        <v>3.297474275023387</v>
      </c>
      <c r="N81">
        <v>2.0499999999999998</v>
      </c>
      <c r="P81">
        <v>23</v>
      </c>
      <c r="Q81">
        <v>7.7</v>
      </c>
      <c r="R81" t="s">
        <v>75</v>
      </c>
    </row>
    <row r="82" spans="1:18" x14ac:dyDescent="0.25">
      <c r="A82" t="s">
        <v>152</v>
      </c>
      <c r="B82">
        <v>1.2740425312126078</v>
      </c>
      <c r="C82">
        <v>0.66735561158755641</v>
      </c>
      <c r="D82">
        <v>0.99650000000000005</v>
      </c>
      <c r="E82">
        <v>1.0850000000000002</v>
      </c>
      <c r="F82">
        <v>-3.4999999999999918E-3</v>
      </c>
      <c r="G82">
        <v>8.5000000000000145E-2</v>
      </c>
      <c r="H82">
        <v>-5.5133049812196994E-4</v>
      </c>
      <c r="I82">
        <f t="shared" si="1"/>
        <v>0.99944866950187805</v>
      </c>
      <c r="J82">
        <v>0.27067669172932329</v>
      </c>
      <c r="K82">
        <v>0.27067669172932329</v>
      </c>
      <c r="L82">
        <v>0.54887218045112784</v>
      </c>
      <c r="M82">
        <v>3.8973852984706556</v>
      </c>
      <c r="N82">
        <v>1.4</v>
      </c>
      <c r="P82">
        <v>23</v>
      </c>
      <c r="Q82">
        <v>7.7</v>
      </c>
      <c r="R82" t="s">
        <v>75</v>
      </c>
    </row>
    <row r="83" spans="1:18" x14ac:dyDescent="0.25">
      <c r="A83" t="s">
        <v>153</v>
      </c>
      <c r="B83">
        <v>1.5162902682501396</v>
      </c>
      <c r="C83">
        <v>0.4738407088281687</v>
      </c>
      <c r="D83">
        <v>1.0051351351351352</v>
      </c>
      <c r="E83">
        <v>1.0162162162162163</v>
      </c>
      <c r="F83">
        <v>5.1351351351351339E-3</v>
      </c>
      <c r="G83">
        <v>1.6216216216216255E-2</v>
      </c>
      <c r="H83">
        <v>9.6059886068896542E-5</v>
      </c>
      <c r="I83">
        <f t="shared" si="1"/>
        <v>1.0000960598860689</v>
      </c>
      <c r="J83">
        <v>0.23809523809523811</v>
      </c>
      <c r="K83">
        <v>0.23809523809523811</v>
      </c>
      <c r="L83">
        <v>0.84920634920634919</v>
      </c>
      <c r="M83">
        <v>3.037608486017398</v>
      </c>
      <c r="N83">
        <v>2.33</v>
      </c>
      <c r="P83">
        <v>23</v>
      </c>
      <c r="Q83">
        <v>8.1</v>
      </c>
      <c r="R83" t="s">
        <v>75</v>
      </c>
    </row>
    <row r="84" spans="1:18" x14ac:dyDescent="0.25">
      <c r="A84" t="s">
        <v>154</v>
      </c>
      <c r="B84">
        <v>1.422584958806004</v>
      </c>
      <c r="C84">
        <v>1.4510366579821241</v>
      </c>
      <c r="D84">
        <v>1.0084210526315789</v>
      </c>
      <c r="E84">
        <v>1.0184210526315789</v>
      </c>
      <c r="F84">
        <v>8.4210526315789437E-3</v>
      </c>
      <c r="G84">
        <v>1.8421052631578835E-2</v>
      </c>
      <c r="H84">
        <v>3.1077529373625765E-4</v>
      </c>
      <c r="I84">
        <f t="shared" si="1"/>
        <v>1.0003107752937364</v>
      </c>
      <c r="J84">
        <v>0.12322274881516589</v>
      </c>
      <c r="K84">
        <v>0.12322274881516589</v>
      </c>
      <c r="M84">
        <v>2.5428740390302078</v>
      </c>
      <c r="N84">
        <v>1.79</v>
      </c>
      <c r="P84">
        <v>20</v>
      </c>
      <c r="Q84">
        <v>8.1</v>
      </c>
      <c r="R84" t="s">
        <v>75</v>
      </c>
    </row>
    <row r="85" spans="1:18" x14ac:dyDescent="0.25">
      <c r="A85" t="s">
        <v>155</v>
      </c>
      <c r="B85">
        <v>1.1046295799694399</v>
      </c>
      <c r="C85">
        <v>1.8255597024735335</v>
      </c>
      <c r="D85">
        <v>0.99702702702702706</v>
      </c>
      <c r="E85">
        <v>1.0243243243243245</v>
      </c>
      <c r="F85">
        <v>-2.9729729729729756E-3</v>
      </c>
      <c r="G85">
        <v>2.4324324324324478E-2</v>
      </c>
      <c r="H85">
        <v>-3.0283663786410345E-4</v>
      </c>
      <c r="I85">
        <f t="shared" si="1"/>
        <v>0.99969716336213588</v>
      </c>
      <c r="J85">
        <v>0.50303030303030305</v>
      </c>
      <c r="K85">
        <v>0.50303030303030305</v>
      </c>
      <c r="L85">
        <v>0.90909090909090906</v>
      </c>
      <c r="M85">
        <v>4.6216583597643801</v>
      </c>
      <c r="N85">
        <v>1.76</v>
      </c>
      <c r="P85">
        <v>26</v>
      </c>
      <c r="Q85">
        <v>7.7</v>
      </c>
      <c r="R85" t="s">
        <v>75</v>
      </c>
    </row>
    <row r="86" spans="1:18" x14ac:dyDescent="0.25">
      <c r="A86" t="s">
        <v>156</v>
      </c>
      <c r="B86">
        <v>1.0324954956106169</v>
      </c>
      <c r="C86">
        <v>1.1024040447925856</v>
      </c>
      <c r="D86">
        <v>0.93285714285714283</v>
      </c>
      <c r="E86">
        <v>1.0142857142857145</v>
      </c>
      <c r="F86">
        <v>-6.7142857142857171E-2</v>
      </c>
      <c r="G86">
        <v>1.4285714285714488E-2</v>
      </c>
      <c r="H86">
        <v>-6.2385850570513459E-4</v>
      </c>
      <c r="I86">
        <f t="shared" si="1"/>
        <v>0.99937614149429488</v>
      </c>
      <c r="J86">
        <v>1.8229166666666668E-2</v>
      </c>
      <c r="K86">
        <v>1.8229166666666668E-2</v>
      </c>
      <c r="L86">
        <v>0.76302083333333337</v>
      </c>
      <c r="M86">
        <v>1.8402049848590771</v>
      </c>
      <c r="N86">
        <v>4.78</v>
      </c>
      <c r="P86">
        <v>23</v>
      </c>
      <c r="Q86">
        <v>8.1</v>
      </c>
      <c r="R86" t="s">
        <v>75</v>
      </c>
    </row>
    <row r="87" spans="1:18" x14ac:dyDescent="0.25">
      <c r="A87" t="s">
        <v>157</v>
      </c>
      <c r="B87">
        <v>1.2531005937996342</v>
      </c>
      <c r="C87">
        <v>3.5128279513684597</v>
      </c>
      <c r="D87">
        <v>0.98333333333333328</v>
      </c>
      <c r="E87">
        <v>1.0433333333333334</v>
      </c>
      <c r="F87">
        <v>-1.6666666666666666E-2</v>
      </c>
      <c r="G87">
        <v>4.3333333333333474E-2</v>
      </c>
      <c r="H87">
        <v>-4.5614742610195977E-4</v>
      </c>
      <c r="I87">
        <f t="shared" si="1"/>
        <v>0.999543852573898</v>
      </c>
      <c r="J87">
        <v>0.10487804878048781</v>
      </c>
      <c r="K87">
        <v>0.10487804878048781</v>
      </c>
      <c r="L87">
        <v>0.55609756097560981</v>
      </c>
      <c r="M87">
        <v>2.0241915576400848</v>
      </c>
      <c r="N87">
        <v>4.5999999999999996</v>
      </c>
      <c r="P87">
        <v>26</v>
      </c>
      <c r="Q87">
        <v>7.7</v>
      </c>
      <c r="R87" t="s">
        <v>75</v>
      </c>
    </row>
    <row r="88" spans="1:18" x14ac:dyDescent="0.25">
      <c r="A88" t="s">
        <v>158</v>
      </c>
      <c r="B88">
        <v>0.82103474765375106</v>
      </c>
      <c r="C88">
        <v>0.38486003796269574</v>
      </c>
      <c r="D88">
        <v>0.96307692307692305</v>
      </c>
      <c r="E88">
        <v>0.96153846153846156</v>
      </c>
      <c r="F88">
        <v>-3.6923076923076933E-2</v>
      </c>
      <c r="G88">
        <v>-3.8461538461538464E-2</v>
      </c>
      <c r="H88">
        <v>-4.3063102818768602E-4</v>
      </c>
      <c r="I88">
        <f t="shared" si="1"/>
        <v>0.99956936897181237</v>
      </c>
      <c r="J88">
        <v>0.20434782608695656</v>
      </c>
      <c r="K88">
        <v>0.20434782608695656</v>
      </c>
      <c r="L88">
        <v>0.35000000000000003</v>
      </c>
      <c r="M88">
        <v>2.003958436417614</v>
      </c>
      <c r="N88">
        <v>6.04</v>
      </c>
      <c r="P88">
        <v>23</v>
      </c>
      <c r="Q88">
        <v>7.7</v>
      </c>
      <c r="R88" t="s">
        <v>71</v>
      </c>
    </row>
    <row r="89" spans="1:18" x14ac:dyDescent="0.25">
      <c r="A89" t="s">
        <v>159</v>
      </c>
      <c r="B89">
        <v>1.8640768425733845</v>
      </c>
      <c r="C89">
        <v>0.72698996860361997</v>
      </c>
      <c r="D89">
        <v>1.0736111111111111</v>
      </c>
      <c r="E89">
        <v>1.3416666666666668</v>
      </c>
      <c r="F89">
        <v>7.3611111111111127E-2</v>
      </c>
      <c r="G89">
        <v>0.34166666666666679</v>
      </c>
      <c r="H89">
        <v>3.5520709747358494E-4</v>
      </c>
      <c r="I89">
        <f t="shared" si="1"/>
        <v>1.0003552070974735</v>
      </c>
      <c r="J89">
        <v>0</v>
      </c>
      <c r="K89">
        <v>0</v>
      </c>
      <c r="L89">
        <v>1.4009009009009008</v>
      </c>
      <c r="M89">
        <v>2.3606716962764769</v>
      </c>
      <c r="N89">
        <v>1.79</v>
      </c>
      <c r="P89">
        <v>20</v>
      </c>
      <c r="Q89">
        <v>8.1</v>
      </c>
      <c r="R89" t="s">
        <v>75</v>
      </c>
    </row>
    <row r="90" spans="1:18" x14ac:dyDescent="0.25">
      <c r="A90" t="s">
        <v>160</v>
      </c>
      <c r="B90">
        <v>1.3025458851391363</v>
      </c>
      <c r="C90">
        <v>0.49338859285573333</v>
      </c>
      <c r="D90">
        <v>0.97974358974358977</v>
      </c>
      <c r="E90">
        <v>1.0102564102564102</v>
      </c>
      <c r="F90">
        <v>-2.0256410256410257E-2</v>
      </c>
      <c r="G90">
        <v>1.025641025641022E-2</v>
      </c>
      <c r="H90">
        <v>-4.0328077863093208E-4</v>
      </c>
      <c r="I90">
        <f t="shared" si="1"/>
        <v>0.99959671922136906</v>
      </c>
      <c r="J90">
        <v>0.28429423459244529</v>
      </c>
      <c r="K90">
        <v>0.26838966202783299</v>
      </c>
      <c r="L90">
        <v>0.68787276341948311</v>
      </c>
      <c r="M90">
        <v>1.5614075972967025</v>
      </c>
      <c r="N90">
        <v>5.82</v>
      </c>
      <c r="P90">
        <v>23</v>
      </c>
      <c r="Q90">
        <v>7.7</v>
      </c>
      <c r="R90" t="s">
        <v>71</v>
      </c>
    </row>
    <row r="91" spans="1:18" x14ac:dyDescent="0.25">
      <c r="A91" t="s">
        <v>161</v>
      </c>
      <c r="B91">
        <v>1.8798506516740723</v>
      </c>
      <c r="C91">
        <v>2.2535925107622901</v>
      </c>
      <c r="D91">
        <v>0.9642857142857143</v>
      </c>
      <c r="E91">
        <v>1.0428571428571429</v>
      </c>
      <c r="F91">
        <v>-3.5714285714285712E-2</v>
      </c>
      <c r="G91">
        <v>4.2857142857142962E-2</v>
      </c>
      <c r="H91">
        <v>-3.2223199673563161E-4</v>
      </c>
      <c r="I91">
        <f t="shared" si="1"/>
        <v>0.99967776800326436</v>
      </c>
      <c r="J91">
        <v>5.222437137330755E-2</v>
      </c>
      <c r="K91">
        <v>5.222437137330755E-2</v>
      </c>
      <c r="L91">
        <v>0.74661508704061907</v>
      </c>
      <c r="M91">
        <v>1.7861572810717181</v>
      </c>
      <c r="N91">
        <v>5.67</v>
      </c>
      <c r="P91">
        <v>26</v>
      </c>
      <c r="Q91">
        <v>7.7</v>
      </c>
      <c r="R91" t="s">
        <v>71</v>
      </c>
    </row>
    <row r="92" spans="1:18" x14ac:dyDescent="0.25">
      <c r="A92" t="s">
        <v>162</v>
      </c>
      <c r="B92">
        <v>1.6118247292214252</v>
      </c>
      <c r="C92">
        <v>2.0903351957090357</v>
      </c>
      <c r="D92">
        <v>0.90214285714285702</v>
      </c>
      <c r="E92">
        <v>0.88571428571428612</v>
      </c>
      <c r="F92">
        <v>-9.7857142857142934E-2</v>
      </c>
      <c r="G92">
        <v>-0.11428571428571388</v>
      </c>
      <c r="H92">
        <v>-2.5740050477567316E-4</v>
      </c>
      <c r="I92">
        <f t="shared" si="1"/>
        <v>0.99974259949522437</v>
      </c>
      <c r="J92">
        <v>2.0632737276478682E-2</v>
      </c>
      <c r="K92">
        <v>2.0632737276478682E-2</v>
      </c>
      <c r="L92">
        <v>0.82806052269601105</v>
      </c>
      <c r="M92">
        <v>2.1480270838197235</v>
      </c>
      <c r="N92">
        <v>8.64</v>
      </c>
      <c r="P92">
        <v>26</v>
      </c>
      <c r="Q92">
        <v>7.7</v>
      </c>
      <c r="R92" t="s">
        <v>71</v>
      </c>
    </row>
    <row r="93" spans="1:18" x14ac:dyDescent="0.25">
      <c r="A93" t="s">
        <v>163</v>
      </c>
      <c r="B93">
        <v>0.90642236140974142</v>
      </c>
      <c r="C93">
        <v>0.55077747655105813</v>
      </c>
      <c r="D93">
        <v>0.9951282051282051</v>
      </c>
      <c r="E93">
        <v>0.98974358974358978</v>
      </c>
      <c r="F93">
        <v>-4.8717948717948703E-3</v>
      </c>
      <c r="G93">
        <v>-1.025641025641022E-2</v>
      </c>
      <c r="H93">
        <v>-7.2742596612612818E-5</v>
      </c>
      <c r="I93">
        <f t="shared" si="1"/>
        <v>0.99992725740338739</v>
      </c>
      <c r="J93">
        <v>0.38940809968847345</v>
      </c>
      <c r="K93">
        <v>0.33333333333333331</v>
      </c>
      <c r="L93">
        <v>0.91588785046728982</v>
      </c>
      <c r="M93">
        <v>2.9575504523312293</v>
      </c>
      <c r="N93">
        <v>3.4</v>
      </c>
      <c r="P93">
        <v>23</v>
      </c>
      <c r="Q93">
        <v>7.7</v>
      </c>
      <c r="R93" t="s">
        <v>71</v>
      </c>
    </row>
    <row r="94" spans="1:18" x14ac:dyDescent="0.25">
      <c r="A94" t="s">
        <v>164</v>
      </c>
      <c r="B94">
        <v>0.95077426914492302</v>
      </c>
      <c r="C94">
        <v>0.31275469379767201</v>
      </c>
      <c r="D94">
        <v>0.98307692307692307</v>
      </c>
      <c r="E94">
        <v>1.0051282051282051</v>
      </c>
      <c r="F94">
        <v>-1.6923076923076926E-2</v>
      </c>
      <c r="G94">
        <v>5.1282051282050189E-3</v>
      </c>
      <c r="H94">
        <v>-4.4919713144648144E-4</v>
      </c>
      <c r="I94">
        <f t="shared" si="1"/>
        <v>0.99955080286855347</v>
      </c>
      <c r="J94">
        <v>0.45482866043613701</v>
      </c>
      <c r="K94">
        <v>0.37383177570093462</v>
      </c>
      <c r="L94">
        <v>0.86604361370716509</v>
      </c>
      <c r="M94">
        <v>2.6759167492566882</v>
      </c>
      <c r="N94">
        <v>3.87</v>
      </c>
      <c r="P94">
        <v>23</v>
      </c>
      <c r="Q94">
        <v>7.7</v>
      </c>
      <c r="R94" t="s">
        <v>71</v>
      </c>
    </row>
    <row r="95" spans="1:18" x14ac:dyDescent="0.25">
      <c r="A95" t="s">
        <v>165</v>
      </c>
      <c r="B95">
        <v>1.3327790584885935</v>
      </c>
      <c r="C95">
        <v>1.2360236581515676</v>
      </c>
      <c r="D95">
        <v>0.95058823529411762</v>
      </c>
      <c r="E95">
        <v>1.1000000000000001</v>
      </c>
      <c r="F95">
        <v>-4.9411764705882398E-2</v>
      </c>
      <c r="G95">
        <v>0.10000000000000017</v>
      </c>
      <c r="H95">
        <v>-7.1783399500939538E-4</v>
      </c>
      <c r="I95">
        <f t="shared" si="1"/>
        <v>0.99928216600499065</v>
      </c>
      <c r="J95">
        <v>0.10478359908883829</v>
      </c>
      <c r="K95">
        <v>9.5671981776765391E-2</v>
      </c>
      <c r="L95">
        <v>1.0318906605922553</v>
      </c>
      <c r="M95">
        <v>2.1882352941176673</v>
      </c>
      <c r="N95">
        <v>5.23</v>
      </c>
      <c r="P95">
        <v>23</v>
      </c>
      <c r="Q95">
        <v>7.7</v>
      </c>
      <c r="R95" t="s">
        <v>71</v>
      </c>
    </row>
    <row r="96" spans="1:18" x14ac:dyDescent="0.25">
      <c r="A96" t="s">
        <v>166</v>
      </c>
      <c r="B96">
        <v>0.87572509085647843</v>
      </c>
      <c r="C96">
        <v>1.0123060683295073</v>
      </c>
      <c r="D96">
        <v>1.0192307692307692</v>
      </c>
      <c r="E96">
        <v>1.1205128205128203</v>
      </c>
      <c r="F96">
        <v>1.9230769230769232E-2</v>
      </c>
      <c r="G96">
        <v>0.1205128205128204</v>
      </c>
      <c r="H96">
        <v>-2.3240586010274053E-6</v>
      </c>
      <c r="I96">
        <f t="shared" si="1"/>
        <v>0.99999767594139899</v>
      </c>
      <c r="J96">
        <v>4.5307443365695796E-2</v>
      </c>
      <c r="K96">
        <v>4.5307443365695796E-2</v>
      </c>
      <c r="L96">
        <v>1.022653721682848</v>
      </c>
      <c r="M96">
        <v>2.8555111364934347</v>
      </c>
      <c r="N96">
        <v>2.34</v>
      </c>
      <c r="P96">
        <v>23</v>
      </c>
      <c r="Q96">
        <v>7.7</v>
      </c>
      <c r="R96" t="s">
        <v>71</v>
      </c>
    </row>
    <row r="97" spans="1:18" x14ac:dyDescent="0.25">
      <c r="A97" t="s">
        <v>167</v>
      </c>
      <c r="B97">
        <v>1.6518331202107206</v>
      </c>
      <c r="C97">
        <v>2.6116820954683004</v>
      </c>
      <c r="D97">
        <v>1.0802777777777777</v>
      </c>
      <c r="E97">
        <v>1.4027777777777777</v>
      </c>
      <c r="F97">
        <v>8.0277777777777767E-2</v>
      </c>
      <c r="G97">
        <v>0.40277777777777779</v>
      </c>
      <c r="H97">
        <v>2.7372710109782204E-4</v>
      </c>
      <c r="I97">
        <f t="shared" si="1"/>
        <v>1.0002737271010977</v>
      </c>
      <c r="J97">
        <v>0.38565022421524664</v>
      </c>
      <c r="K97">
        <v>0.38565022421524664</v>
      </c>
      <c r="L97">
        <v>0.30044843049327358</v>
      </c>
      <c r="M97">
        <v>2.3726273726273885</v>
      </c>
      <c r="N97">
        <v>1.57</v>
      </c>
      <c r="P97">
        <v>20</v>
      </c>
      <c r="Q97">
        <v>7.7</v>
      </c>
      <c r="R97" t="s">
        <v>75</v>
      </c>
    </row>
    <row r="98" spans="1:18" x14ac:dyDescent="0.25">
      <c r="A98" t="s">
        <v>168</v>
      </c>
      <c r="B98">
        <v>0.73679363199789527</v>
      </c>
      <c r="C98">
        <v>0.65181612267179445</v>
      </c>
      <c r="D98">
        <v>1.0151351351351352</v>
      </c>
      <c r="E98">
        <v>1.0135135135135136</v>
      </c>
      <c r="F98">
        <v>1.5135135135135137E-2</v>
      </c>
      <c r="G98">
        <v>1.3513513513513514E-2</v>
      </c>
      <c r="H98">
        <v>5.5527714262212273E-4</v>
      </c>
      <c r="I98">
        <f t="shared" si="1"/>
        <v>1.000555277142622</v>
      </c>
      <c r="J98">
        <v>1.1379310344827587</v>
      </c>
      <c r="K98">
        <v>0.91570881226053635</v>
      </c>
      <c r="L98">
        <v>1.6513409961685825</v>
      </c>
      <c r="M98">
        <v>2.6439337781072778</v>
      </c>
      <c r="N98">
        <v>2.0499999999999998</v>
      </c>
      <c r="P98">
        <v>23</v>
      </c>
      <c r="Q98">
        <v>7.7</v>
      </c>
      <c r="R98" t="s">
        <v>75</v>
      </c>
    </row>
    <row r="99" spans="1:18" x14ac:dyDescent="0.25">
      <c r="A99" t="s">
        <v>169</v>
      </c>
      <c r="B99">
        <v>1.086814359787869</v>
      </c>
      <c r="C99">
        <v>0.96146748736148291</v>
      </c>
      <c r="D99">
        <v>1.0051282051282051</v>
      </c>
      <c r="E99">
        <v>1.0256410256410255</v>
      </c>
      <c r="F99">
        <v>5.1282051282051325E-3</v>
      </c>
      <c r="G99">
        <v>2.564102564102564E-2</v>
      </c>
      <c r="H99">
        <v>-4.4800112126422084E-7</v>
      </c>
      <c r="I99">
        <f t="shared" si="1"/>
        <v>0.99999955199887869</v>
      </c>
      <c r="J99">
        <v>0.3648648648648648</v>
      </c>
      <c r="K99">
        <v>0.34324324324324329</v>
      </c>
      <c r="L99">
        <v>0.91621621621621618</v>
      </c>
      <c r="M99">
        <v>2.107612199355307</v>
      </c>
      <c r="N99">
        <v>3.5</v>
      </c>
      <c r="P99">
        <v>20</v>
      </c>
      <c r="Q99">
        <v>8.1</v>
      </c>
      <c r="R99" t="s">
        <v>71</v>
      </c>
    </row>
    <row r="100" spans="1:18" x14ac:dyDescent="0.25">
      <c r="A100" t="s">
        <v>170</v>
      </c>
      <c r="B100">
        <v>0.82464694213082579</v>
      </c>
      <c r="C100">
        <v>0.50768945012882805</v>
      </c>
      <c r="D100">
        <v>0.99384615384615382</v>
      </c>
      <c r="E100">
        <v>1.0025641025641026</v>
      </c>
      <c r="F100">
        <v>-6.153846153846159E-3</v>
      </c>
      <c r="G100">
        <v>2.5641025641026005E-3</v>
      </c>
      <c r="H100">
        <v>-1.3457771691996728E-4</v>
      </c>
      <c r="I100">
        <f t="shared" si="1"/>
        <v>0.99986542228308006</v>
      </c>
      <c r="J100">
        <v>6.8493150684931503E-3</v>
      </c>
      <c r="K100">
        <v>6.8493150684931503E-3</v>
      </c>
      <c r="L100">
        <v>1.178082191780822</v>
      </c>
      <c r="M100">
        <v>2.4956326428749711</v>
      </c>
      <c r="N100">
        <v>4.62</v>
      </c>
      <c r="P100">
        <v>20</v>
      </c>
      <c r="Q100">
        <v>8.1</v>
      </c>
      <c r="R100" t="s">
        <v>71</v>
      </c>
    </row>
    <row r="101" spans="1:18" x14ac:dyDescent="0.25">
      <c r="A101" t="s">
        <v>171</v>
      </c>
      <c r="B101">
        <v>0.79166654974993889</v>
      </c>
      <c r="C101">
        <v>0.42630627928297454</v>
      </c>
      <c r="D101">
        <v>1.0103124999999999</v>
      </c>
      <c r="E101">
        <v>1.0250000000000001</v>
      </c>
      <c r="F101">
        <v>1.0312500000000002E-2</v>
      </c>
      <c r="G101">
        <v>2.5000000000000133E-2</v>
      </c>
      <c r="H101">
        <v>2.9695458998813202E-4</v>
      </c>
      <c r="I101">
        <f t="shared" si="1"/>
        <v>1.0002969545899882</v>
      </c>
      <c r="J101">
        <v>0.75462962962962954</v>
      </c>
      <c r="K101">
        <v>0.43981481481481477</v>
      </c>
      <c r="L101">
        <v>1.4027777777777777</v>
      </c>
      <c r="M101">
        <v>2.3596621957277852</v>
      </c>
      <c r="N101">
        <v>1.83</v>
      </c>
      <c r="P101">
        <v>20</v>
      </c>
      <c r="Q101">
        <v>8.1</v>
      </c>
      <c r="R101" t="s">
        <v>75</v>
      </c>
    </row>
    <row r="102" spans="1:18" x14ac:dyDescent="0.25">
      <c r="A102" t="s">
        <v>172</v>
      </c>
      <c r="B102">
        <v>0.99620833049525748</v>
      </c>
      <c r="C102">
        <v>0.5970174220931922</v>
      </c>
      <c r="D102">
        <v>1.0235135135135136</v>
      </c>
      <c r="E102">
        <v>1.1000000000000001</v>
      </c>
      <c r="F102">
        <v>2.3513513513513516E-2</v>
      </c>
      <c r="G102">
        <v>0.10000000000000007</v>
      </c>
      <c r="H102">
        <v>5.111263160803509E-4</v>
      </c>
      <c r="I102">
        <f t="shared" si="1"/>
        <v>1.0005111263160804</v>
      </c>
      <c r="J102">
        <v>0.93305439330543927</v>
      </c>
      <c r="K102">
        <v>0.74895397489539739</v>
      </c>
      <c r="L102">
        <v>1.8535564853556483</v>
      </c>
      <c r="M102">
        <v>3.0802813485326057</v>
      </c>
      <c r="N102">
        <v>1.52</v>
      </c>
      <c r="P102">
        <v>20</v>
      </c>
      <c r="Q102">
        <v>8.1</v>
      </c>
      <c r="R102" t="s">
        <v>75</v>
      </c>
    </row>
    <row r="103" spans="1:18" x14ac:dyDescent="0.25">
      <c r="A103" t="s">
        <v>173</v>
      </c>
      <c r="B103">
        <v>1.0977180589264173</v>
      </c>
      <c r="C103">
        <v>0.66375779209478936</v>
      </c>
      <c r="D103">
        <v>1.0110526315789474</v>
      </c>
      <c r="E103">
        <v>1.0236842105263158</v>
      </c>
      <c r="F103">
        <v>1.1052631578947356E-2</v>
      </c>
      <c r="G103">
        <v>2.3684210526315752E-2</v>
      </c>
      <c r="H103">
        <v>1.5631556222591271E-4</v>
      </c>
      <c r="I103">
        <f t="shared" si="1"/>
        <v>1.000156315562226</v>
      </c>
      <c r="J103">
        <v>0.50246305418719217</v>
      </c>
      <c r="K103">
        <v>0.45812807881773404</v>
      </c>
      <c r="L103">
        <v>1.1822660098522169</v>
      </c>
      <c r="M103">
        <v>3.3462657613967108</v>
      </c>
      <c r="N103">
        <v>3.64</v>
      </c>
      <c r="P103">
        <v>20</v>
      </c>
      <c r="Q103">
        <v>8.1</v>
      </c>
      <c r="R103" t="s">
        <v>75</v>
      </c>
    </row>
    <row r="104" spans="1:18" x14ac:dyDescent="0.25">
      <c r="A104" t="s">
        <v>174</v>
      </c>
      <c r="B104">
        <v>0.90113017325591893</v>
      </c>
      <c r="C104">
        <v>0.59789927943749532</v>
      </c>
      <c r="D104">
        <v>1</v>
      </c>
      <c r="E104">
        <v>1.1875</v>
      </c>
      <c r="F104">
        <v>0</v>
      </c>
      <c r="G104">
        <v>0.1875</v>
      </c>
      <c r="H104">
        <v>-5.0406317662969125E-4</v>
      </c>
      <c r="I104">
        <f t="shared" si="1"/>
        <v>0.99949593682337035</v>
      </c>
      <c r="J104">
        <v>0</v>
      </c>
      <c r="K104">
        <v>0</v>
      </c>
      <c r="L104">
        <v>1.4166666666666667</v>
      </c>
      <c r="M104">
        <v>2.1082220660576527</v>
      </c>
      <c r="N104">
        <v>4.68</v>
      </c>
      <c r="P104">
        <v>20</v>
      </c>
      <c r="Q104">
        <v>8.1</v>
      </c>
      <c r="R104" t="s">
        <v>71</v>
      </c>
    </row>
    <row r="105" spans="1:18" x14ac:dyDescent="0.25">
      <c r="A105" t="s">
        <v>175</v>
      </c>
      <c r="B105">
        <v>0.97235882154338515</v>
      </c>
      <c r="C105">
        <v>0.54515530259822809</v>
      </c>
      <c r="D105">
        <v>1.0012820512820513</v>
      </c>
      <c r="E105">
        <v>1.0512820512820513</v>
      </c>
      <c r="F105">
        <v>1.2820512820512775E-3</v>
      </c>
      <c r="G105">
        <v>5.128205128205128E-2</v>
      </c>
      <c r="H105">
        <v>-2.1569659075846648E-4</v>
      </c>
      <c r="I105">
        <f t="shared" si="1"/>
        <v>0.99978430340924151</v>
      </c>
      <c r="J105">
        <v>0.50709939148073035</v>
      </c>
      <c r="K105">
        <v>0.44624746450304259</v>
      </c>
      <c r="L105">
        <v>1.050709939148073</v>
      </c>
      <c r="M105">
        <v>2.4165421026407676</v>
      </c>
      <c r="N105">
        <v>4.88</v>
      </c>
      <c r="P105">
        <v>20</v>
      </c>
      <c r="Q105">
        <v>8.1</v>
      </c>
      <c r="R105" t="s">
        <v>71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5"/>
  <sheetViews>
    <sheetView topLeftCell="A7" workbookViewId="0">
      <selection activeCell="R31" sqref="R31"/>
    </sheetView>
  </sheetViews>
  <sheetFormatPr defaultRowHeight="15" x14ac:dyDescent="0.25"/>
  <sheetData>
    <row r="2" spans="1:13" x14ac:dyDescent="0.25">
      <c r="A2" t="s">
        <v>0</v>
      </c>
      <c r="B2" t="s">
        <v>178</v>
      </c>
      <c r="C2" t="s">
        <v>68</v>
      </c>
      <c r="H2" t="s">
        <v>182</v>
      </c>
      <c r="I2" t="s">
        <v>183</v>
      </c>
    </row>
    <row r="3" spans="1:13" x14ac:dyDescent="0.25">
      <c r="A3" t="s">
        <v>70</v>
      </c>
      <c r="B3">
        <v>3.14</v>
      </c>
      <c r="C3" t="s">
        <v>71</v>
      </c>
      <c r="E3">
        <v>3.14</v>
      </c>
      <c r="G3" t="s">
        <v>179</v>
      </c>
      <c r="H3">
        <f>AVERAGE(E3:E67)</f>
        <v>3.996461538461539</v>
      </c>
      <c r="I3">
        <f>AVERAGE(F6:F43)</f>
        <v>2.6223684210526312</v>
      </c>
    </row>
    <row r="4" spans="1:13" x14ac:dyDescent="0.25">
      <c r="A4" t="s">
        <v>72</v>
      </c>
      <c r="B4">
        <v>2.1800000000000002</v>
      </c>
      <c r="C4" t="s">
        <v>71</v>
      </c>
      <c r="E4">
        <v>2.1800000000000002</v>
      </c>
      <c r="G4" t="s">
        <v>180</v>
      </c>
      <c r="H4">
        <f>_xlfn.STDEV.S(E3:E67)</f>
        <v>1.5704760730917995</v>
      </c>
      <c r="I4">
        <f>_xlfn.STDEV.S(F6:F43)</f>
        <v>1.55940812439697</v>
      </c>
      <c r="L4" t="s">
        <v>184</v>
      </c>
      <c r="M4" t="s">
        <v>183</v>
      </c>
    </row>
    <row r="5" spans="1:13" x14ac:dyDescent="0.25">
      <c r="A5" t="s">
        <v>73</v>
      </c>
      <c r="B5">
        <v>2.92</v>
      </c>
      <c r="C5" t="s">
        <v>71</v>
      </c>
      <c r="E5">
        <v>2.92</v>
      </c>
      <c r="G5" t="s">
        <v>181</v>
      </c>
      <c r="H5">
        <f>(H4/SQRT(COUNT(E3:E67)))</f>
        <v>0.19479358290464371</v>
      </c>
      <c r="I5">
        <f>(I4/SQRT(COUNT(F6:F43)))</f>
        <v>0.25296940206253343</v>
      </c>
      <c r="L5">
        <v>3.996461538461539</v>
      </c>
      <c r="M5">
        <v>2.6223684210526312</v>
      </c>
    </row>
    <row r="6" spans="1:13" x14ac:dyDescent="0.25">
      <c r="A6" t="s">
        <v>74</v>
      </c>
      <c r="B6">
        <v>0.18</v>
      </c>
      <c r="C6" t="s">
        <v>75</v>
      </c>
      <c r="E6">
        <v>3.24</v>
      </c>
      <c r="F6">
        <v>0.18</v>
      </c>
    </row>
    <row r="7" spans="1:13" x14ac:dyDescent="0.25">
      <c r="A7" t="s">
        <v>76</v>
      </c>
      <c r="B7">
        <v>2.52</v>
      </c>
      <c r="C7" t="s">
        <v>75</v>
      </c>
      <c r="E7">
        <v>1.29</v>
      </c>
      <c r="F7">
        <v>2.52</v>
      </c>
    </row>
    <row r="8" spans="1:13" x14ac:dyDescent="0.25">
      <c r="A8" t="s">
        <v>77</v>
      </c>
      <c r="B8">
        <v>5.12</v>
      </c>
      <c r="C8" t="s">
        <v>75</v>
      </c>
      <c r="E8">
        <v>1.81</v>
      </c>
      <c r="F8">
        <v>5.12</v>
      </c>
    </row>
    <row r="9" spans="1:13" x14ac:dyDescent="0.25">
      <c r="A9" t="s">
        <v>78</v>
      </c>
      <c r="B9">
        <v>0.44</v>
      </c>
      <c r="C9" t="s">
        <v>75</v>
      </c>
      <c r="E9">
        <v>6.45</v>
      </c>
      <c r="F9">
        <v>0.44</v>
      </c>
    </row>
    <row r="10" spans="1:13" x14ac:dyDescent="0.25">
      <c r="A10" t="s">
        <v>79</v>
      </c>
      <c r="B10">
        <v>3.24</v>
      </c>
      <c r="C10" t="s">
        <v>71</v>
      </c>
      <c r="E10">
        <v>6.02</v>
      </c>
      <c r="F10">
        <v>1.84</v>
      </c>
    </row>
    <row r="11" spans="1:13" x14ac:dyDescent="0.25">
      <c r="A11" t="s">
        <v>80</v>
      </c>
      <c r="B11">
        <v>1.84</v>
      </c>
      <c r="C11" t="s">
        <v>75</v>
      </c>
      <c r="E11">
        <v>3.29</v>
      </c>
      <c r="F11">
        <v>1.84</v>
      </c>
    </row>
    <row r="12" spans="1:13" x14ac:dyDescent="0.25">
      <c r="A12" t="s">
        <v>81</v>
      </c>
      <c r="B12">
        <v>1.29</v>
      </c>
      <c r="C12" t="s">
        <v>71</v>
      </c>
      <c r="E12">
        <v>3.15</v>
      </c>
      <c r="F12">
        <v>2.09</v>
      </c>
    </row>
    <row r="13" spans="1:13" x14ac:dyDescent="0.25">
      <c r="A13" t="s">
        <v>82</v>
      </c>
      <c r="B13">
        <v>1.81</v>
      </c>
      <c r="C13" t="s">
        <v>71</v>
      </c>
      <c r="E13">
        <v>4.4000000000000004</v>
      </c>
      <c r="F13">
        <v>2.34</v>
      </c>
    </row>
    <row r="14" spans="1:13" x14ac:dyDescent="0.25">
      <c r="A14" t="s">
        <v>83</v>
      </c>
      <c r="B14">
        <v>1.84</v>
      </c>
      <c r="C14" t="s">
        <v>75</v>
      </c>
      <c r="E14">
        <v>8.43</v>
      </c>
      <c r="F14">
        <v>2.15</v>
      </c>
    </row>
    <row r="15" spans="1:13" x14ac:dyDescent="0.25">
      <c r="A15" t="s">
        <v>84</v>
      </c>
      <c r="B15">
        <v>2.09</v>
      </c>
      <c r="C15" t="s">
        <v>75</v>
      </c>
      <c r="E15">
        <v>7.68</v>
      </c>
      <c r="F15">
        <v>2.71</v>
      </c>
    </row>
    <row r="16" spans="1:13" x14ac:dyDescent="0.25">
      <c r="A16" t="s">
        <v>85</v>
      </c>
      <c r="B16">
        <v>6.45</v>
      </c>
      <c r="C16" t="s">
        <v>71</v>
      </c>
      <c r="E16">
        <v>2.2799999999999998</v>
      </c>
      <c r="F16">
        <v>6.85</v>
      </c>
    </row>
    <row r="17" spans="1:6" x14ac:dyDescent="0.25">
      <c r="A17" t="s">
        <v>86</v>
      </c>
      <c r="B17">
        <v>6.02</v>
      </c>
      <c r="C17" t="s">
        <v>71</v>
      </c>
      <c r="E17">
        <v>4.93</v>
      </c>
      <c r="F17">
        <v>5.59</v>
      </c>
    </row>
    <row r="18" spans="1:6" x14ac:dyDescent="0.25">
      <c r="A18" t="s">
        <v>87</v>
      </c>
      <c r="B18">
        <v>3.29</v>
      </c>
      <c r="C18" t="s">
        <v>71</v>
      </c>
      <c r="E18">
        <v>3.57</v>
      </c>
      <c r="F18">
        <v>2.21</v>
      </c>
    </row>
    <row r="19" spans="1:6" x14ac:dyDescent="0.25">
      <c r="A19" t="s">
        <v>88</v>
      </c>
      <c r="B19">
        <v>3.15</v>
      </c>
      <c r="C19" t="s">
        <v>71</v>
      </c>
      <c r="E19">
        <v>4.03</v>
      </c>
      <c r="F19">
        <v>1.01</v>
      </c>
    </row>
    <row r="20" spans="1:6" x14ac:dyDescent="0.25">
      <c r="A20" t="s">
        <v>89</v>
      </c>
      <c r="B20">
        <v>4.4000000000000004</v>
      </c>
      <c r="C20" t="s">
        <v>71</v>
      </c>
      <c r="E20">
        <v>3.84</v>
      </c>
      <c r="F20">
        <v>0.41</v>
      </c>
    </row>
    <row r="21" spans="1:6" x14ac:dyDescent="0.25">
      <c r="A21" t="s">
        <v>90</v>
      </c>
      <c r="B21">
        <v>8.43</v>
      </c>
      <c r="C21" t="s">
        <v>71</v>
      </c>
      <c r="E21">
        <v>1.97</v>
      </c>
      <c r="F21">
        <v>2.21</v>
      </c>
    </row>
    <row r="22" spans="1:6" x14ac:dyDescent="0.25">
      <c r="A22" t="s">
        <v>91</v>
      </c>
      <c r="B22">
        <v>7.68</v>
      </c>
      <c r="C22" t="s">
        <v>71</v>
      </c>
      <c r="E22">
        <v>2.89</v>
      </c>
      <c r="F22">
        <v>5.26</v>
      </c>
    </row>
    <row r="23" spans="1:6" x14ac:dyDescent="0.25">
      <c r="A23" t="s">
        <v>92</v>
      </c>
      <c r="B23">
        <v>2.34</v>
      </c>
      <c r="C23" t="s">
        <v>75</v>
      </c>
      <c r="E23">
        <v>2.92</v>
      </c>
      <c r="F23">
        <v>4.67</v>
      </c>
    </row>
    <row r="24" spans="1:6" x14ac:dyDescent="0.25">
      <c r="A24" t="s">
        <v>93</v>
      </c>
      <c r="B24">
        <v>2.15</v>
      </c>
      <c r="C24" t="s">
        <v>75</v>
      </c>
      <c r="E24">
        <v>5.42</v>
      </c>
      <c r="F24">
        <v>2.4</v>
      </c>
    </row>
    <row r="25" spans="1:6" x14ac:dyDescent="0.25">
      <c r="A25" t="s">
        <v>94</v>
      </c>
      <c r="B25">
        <v>2.71</v>
      </c>
      <c r="C25" t="s">
        <v>75</v>
      </c>
      <c r="E25">
        <v>4.9000000000000004</v>
      </c>
      <c r="F25">
        <v>1.48</v>
      </c>
    </row>
    <row r="26" spans="1:6" x14ac:dyDescent="0.25">
      <c r="A26" t="s">
        <v>95</v>
      </c>
      <c r="B26">
        <v>2.2799999999999998</v>
      </c>
      <c r="C26" t="s">
        <v>71</v>
      </c>
      <c r="E26">
        <v>2.83</v>
      </c>
      <c r="F26">
        <v>1.57</v>
      </c>
    </row>
    <row r="27" spans="1:6" x14ac:dyDescent="0.25">
      <c r="A27" t="s">
        <v>96</v>
      </c>
      <c r="B27">
        <v>4.93</v>
      </c>
      <c r="C27" t="s">
        <v>71</v>
      </c>
      <c r="E27">
        <v>4.43</v>
      </c>
      <c r="F27">
        <v>2</v>
      </c>
    </row>
    <row r="28" spans="1:6" x14ac:dyDescent="0.25">
      <c r="A28" t="s">
        <v>97</v>
      </c>
      <c r="B28">
        <v>3.57</v>
      </c>
      <c r="C28" t="s">
        <v>71</v>
      </c>
      <c r="E28">
        <v>3.41</v>
      </c>
      <c r="F28">
        <v>4.53</v>
      </c>
    </row>
    <row r="29" spans="1:6" x14ac:dyDescent="0.25">
      <c r="A29" t="s">
        <v>98</v>
      </c>
      <c r="B29">
        <v>4.03</v>
      </c>
      <c r="C29" t="s">
        <v>99</v>
      </c>
      <c r="E29">
        <v>3.09</v>
      </c>
      <c r="F29">
        <v>3.14</v>
      </c>
    </row>
    <row r="30" spans="1:6" x14ac:dyDescent="0.25">
      <c r="A30" t="s">
        <v>100</v>
      </c>
      <c r="B30">
        <v>6.85</v>
      </c>
      <c r="C30" t="s">
        <v>75</v>
      </c>
      <c r="E30">
        <v>3.59</v>
      </c>
      <c r="F30">
        <v>3.98</v>
      </c>
    </row>
    <row r="31" spans="1:6" x14ac:dyDescent="0.25">
      <c r="A31" t="s">
        <v>101</v>
      </c>
      <c r="B31">
        <v>5.59</v>
      </c>
      <c r="C31" t="s">
        <v>75</v>
      </c>
      <c r="E31">
        <v>3.02</v>
      </c>
      <c r="F31">
        <v>2.0499999999999998</v>
      </c>
    </row>
    <row r="32" spans="1:6" x14ac:dyDescent="0.25">
      <c r="A32" t="s">
        <v>102</v>
      </c>
      <c r="B32">
        <v>2.21</v>
      </c>
      <c r="C32" t="s">
        <v>75</v>
      </c>
      <c r="E32">
        <v>3.9</v>
      </c>
      <c r="F32">
        <v>1.4</v>
      </c>
    </row>
    <row r="33" spans="1:6" x14ac:dyDescent="0.25">
      <c r="A33" t="s">
        <v>103</v>
      </c>
      <c r="B33">
        <v>3.84</v>
      </c>
      <c r="C33" t="s">
        <v>99</v>
      </c>
      <c r="E33">
        <v>8.69</v>
      </c>
      <c r="F33">
        <v>2.33</v>
      </c>
    </row>
    <row r="34" spans="1:6" x14ac:dyDescent="0.25">
      <c r="A34" t="s">
        <v>104</v>
      </c>
      <c r="B34">
        <v>1.97</v>
      </c>
      <c r="C34" t="s">
        <v>71</v>
      </c>
      <c r="E34">
        <v>3.98</v>
      </c>
      <c r="F34">
        <v>1.79</v>
      </c>
    </row>
    <row r="35" spans="1:6" x14ac:dyDescent="0.25">
      <c r="A35" t="s">
        <v>105</v>
      </c>
      <c r="B35">
        <v>2.89</v>
      </c>
      <c r="C35" t="s">
        <v>99</v>
      </c>
      <c r="E35">
        <v>2.39</v>
      </c>
      <c r="F35">
        <v>1.76</v>
      </c>
    </row>
    <row r="36" spans="1:6" x14ac:dyDescent="0.25">
      <c r="A36" t="s">
        <v>106</v>
      </c>
      <c r="B36">
        <v>2.92</v>
      </c>
      <c r="C36" t="s">
        <v>99</v>
      </c>
      <c r="E36">
        <v>5.16</v>
      </c>
      <c r="F36">
        <v>4.78</v>
      </c>
    </row>
    <row r="37" spans="1:6" x14ac:dyDescent="0.25">
      <c r="A37" t="s">
        <v>107</v>
      </c>
      <c r="B37">
        <v>1.01</v>
      </c>
      <c r="C37" t="s">
        <v>75</v>
      </c>
      <c r="E37">
        <v>4.28</v>
      </c>
      <c r="F37">
        <v>4.5999999999999996</v>
      </c>
    </row>
    <row r="38" spans="1:6" x14ac:dyDescent="0.25">
      <c r="A38" t="s">
        <v>108</v>
      </c>
      <c r="B38">
        <v>5.42</v>
      </c>
      <c r="C38" t="s">
        <v>71</v>
      </c>
      <c r="E38">
        <v>5.07</v>
      </c>
      <c r="F38">
        <v>1.79</v>
      </c>
    </row>
    <row r="39" spans="1:6" x14ac:dyDescent="0.25">
      <c r="A39" t="s">
        <v>109</v>
      </c>
      <c r="B39">
        <v>4.9000000000000004</v>
      </c>
      <c r="C39" t="s">
        <v>71</v>
      </c>
      <c r="E39">
        <v>4.21</v>
      </c>
      <c r="F39">
        <v>1.57</v>
      </c>
    </row>
    <row r="40" spans="1:6" x14ac:dyDescent="0.25">
      <c r="A40" t="s">
        <v>110</v>
      </c>
      <c r="B40">
        <v>0.41</v>
      </c>
      <c r="C40" t="s">
        <v>75</v>
      </c>
      <c r="E40">
        <v>3.54</v>
      </c>
      <c r="F40">
        <v>2.0499999999999998</v>
      </c>
    </row>
    <row r="41" spans="1:6" x14ac:dyDescent="0.25">
      <c r="A41" t="s">
        <v>111</v>
      </c>
      <c r="B41">
        <v>2.83</v>
      </c>
      <c r="C41" t="s">
        <v>71</v>
      </c>
      <c r="E41">
        <v>3.81</v>
      </c>
      <c r="F41">
        <v>1.83</v>
      </c>
    </row>
    <row r="42" spans="1:6" x14ac:dyDescent="0.25">
      <c r="A42" t="s">
        <v>112</v>
      </c>
      <c r="B42">
        <v>4.43</v>
      </c>
      <c r="C42" t="s">
        <v>99</v>
      </c>
      <c r="E42">
        <v>2.9</v>
      </c>
      <c r="F42">
        <v>1.52</v>
      </c>
    </row>
    <row r="43" spans="1:6" x14ac:dyDescent="0.25">
      <c r="A43" t="s">
        <v>113</v>
      </c>
      <c r="B43">
        <v>2.21</v>
      </c>
      <c r="C43" t="s">
        <v>75</v>
      </c>
      <c r="E43">
        <v>3.01</v>
      </c>
      <c r="F43">
        <v>3.64</v>
      </c>
    </row>
    <row r="44" spans="1:6" x14ac:dyDescent="0.25">
      <c r="A44" t="s">
        <v>114</v>
      </c>
      <c r="B44">
        <v>3.41</v>
      </c>
      <c r="C44" t="s">
        <v>71</v>
      </c>
      <c r="E44">
        <v>2.2200000000000002</v>
      </c>
    </row>
    <row r="45" spans="1:6" x14ac:dyDescent="0.25">
      <c r="A45" t="s">
        <v>115</v>
      </c>
      <c r="B45">
        <v>3.09</v>
      </c>
      <c r="C45" t="s">
        <v>71</v>
      </c>
      <c r="E45">
        <v>3.49</v>
      </c>
    </row>
    <row r="46" spans="1:6" x14ac:dyDescent="0.25">
      <c r="A46" t="s">
        <v>116</v>
      </c>
      <c r="B46">
        <v>3.59</v>
      </c>
      <c r="C46" t="s">
        <v>71</v>
      </c>
      <c r="E46">
        <v>3.04</v>
      </c>
    </row>
    <row r="47" spans="1:6" x14ac:dyDescent="0.25">
      <c r="A47" t="s">
        <v>117</v>
      </c>
      <c r="B47">
        <v>5.26</v>
      </c>
      <c r="C47" t="s">
        <v>75</v>
      </c>
      <c r="E47">
        <v>2.69</v>
      </c>
    </row>
    <row r="48" spans="1:6" x14ac:dyDescent="0.25">
      <c r="A48" t="s">
        <v>118</v>
      </c>
      <c r="B48">
        <v>3.02</v>
      </c>
      <c r="C48" t="s">
        <v>71</v>
      </c>
      <c r="E48">
        <v>3.33</v>
      </c>
    </row>
    <row r="49" spans="1:5" x14ac:dyDescent="0.25">
      <c r="A49" t="s">
        <v>119</v>
      </c>
      <c r="B49">
        <v>3.9</v>
      </c>
      <c r="C49" t="s">
        <v>71</v>
      </c>
      <c r="E49">
        <v>3.47</v>
      </c>
    </row>
    <row r="50" spans="1:5" x14ac:dyDescent="0.25">
      <c r="A50" t="s">
        <v>120</v>
      </c>
      <c r="B50">
        <v>4.67</v>
      </c>
      <c r="C50" t="s">
        <v>75</v>
      </c>
      <c r="E50">
        <v>3.72</v>
      </c>
    </row>
    <row r="51" spans="1:5" x14ac:dyDescent="0.25">
      <c r="A51" t="s">
        <v>121</v>
      </c>
      <c r="B51">
        <v>2.4</v>
      </c>
      <c r="C51" t="s">
        <v>75</v>
      </c>
      <c r="E51">
        <v>3.79</v>
      </c>
    </row>
    <row r="52" spans="1:5" x14ac:dyDescent="0.25">
      <c r="A52" t="s">
        <v>122</v>
      </c>
      <c r="B52">
        <v>8.69</v>
      </c>
      <c r="C52" t="s">
        <v>71</v>
      </c>
      <c r="E52">
        <v>3.6</v>
      </c>
    </row>
    <row r="53" spans="1:5" x14ac:dyDescent="0.25">
      <c r="A53" t="s">
        <v>123</v>
      </c>
      <c r="B53">
        <v>3.98</v>
      </c>
      <c r="C53" t="s">
        <v>71</v>
      </c>
      <c r="E53">
        <v>4.09</v>
      </c>
    </row>
    <row r="54" spans="1:5" x14ac:dyDescent="0.25">
      <c r="A54" t="s">
        <v>124</v>
      </c>
      <c r="B54">
        <v>2.39</v>
      </c>
      <c r="C54" t="s">
        <v>71</v>
      </c>
      <c r="E54">
        <v>2.61</v>
      </c>
    </row>
    <row r="55" spans="1:5" x14ac:dyDescent="0.25">
      <c r="A55" t="s">
        <v>125</v>
      </c>
      <c r="B55">
        <v>1.48</v>
      </c>
      <c r="C55" t="s">
        <v>75</v>
      </c>
      <c r="E55">
        <v>2.97</v>
      </c>
    </row>
    <row r="56" spans="1:5" x14ac:dyDescent="0.25">
      <c r="A56" t="s">
        <v>126</v>
      </c>
      <c r="B56">
        <v>5.16</v>
      </c>
      <c r="C56" t="s">
        <v>71</v>
      </c>
      <c r="E56">
        <v>6.04</v>
      </c>
    </row>
    <row r="57" spans="1:5" x14ac:dyDescent="0.25">
      <c r="A57" t="s">
        <v>127</v>
      </c>
      <c r="B57">
        <v>4.28</v>
      </c>
      <c r="C57" t="s">
        <v>71</v>
      </c>
      <c r="E57">
        <v>5.82</v>
      </c>
    </row>
    <row r="58" spans="1:5" x14ac:dyDescent="0.25">
      <c r="A58" t="s">
        <v>128</v>
      </c>
      <c r="B58">
        <v>5.07</v>
      </c>
      <c r="C58" t="s">
        <v>71</v>
      </c>
      <c r="E58">
        <v>5.67</v>
      </c>
    </row>
    <row r="59" spans="1:5" x14ac:dyDescent="0.25">
      <c r="A59" t="s">
        <v>129</v>
      </c>
      <c r="B59">
        <v>4.21</v>
      </c>
      <c r="C59" t="s">
        <v>71</v>
      </c>
      <c r="E59">
        <v>8.64</v>
      </c>
    </row>
    <row r="60" spans="1:5" x14ac:dyDescent="0.25">
      <c r="A60" t="s">
        <v>130</v>
      </c>
      <c r="B60">
        <v>1.57</v>
      </c>
      <c r="C60" t="s">
        <v>75</v>
      </c>
      <c r="E60">
        <v>3.4</v>
      </c>
    </row>
    <row r="61" spans="1:5" x14ac:dyDescent="0.25">
      <c r="A61" t="s">
        <v>131</v>
      </c>
      <c r="B61">
        <v>2</v>
      </c>
      <c r="C61" t="s">
        <v>75</v>
      </c>
      <c r="E61">
        <v>3.87</v>
      </c>
    </row>
    <row r="62" spans="1:5" x14ac:dyDescent="0.25">
      <c r="A62" t="s">
        <v>132</v>
      </c>
      <c r="B62">
        <v>3.54</v>
      </c>
      <c r="C62" t="s">
        <v>71</v>
      </c>
      <c r="E62">
        <v>5.23</v>
      </c>
    </row>
    <row r="63" spans="1:5" x14ac:dyDescent="0.25">
      <c r="A63" t="s">
        <v>133</v>
      </c>
      <c r="B63">
        <v>3.81</v>
      </c>
      <c r="C63" t="s">
        <v>71</v>
      </c>
      <c r="E63">
        <v>2.34</v>
      </c>
    </row>
    <row r="64" spans="1:5" x14ac:dyDescent="0.25">
      <c r="A64" t="s">
        <v>134</v>
      </c>
      <c r="B64">
        <v>2.9</v>
      </c>
      <c r="C64" t="s">
        <v>71</v>
      </c>
      <c r="E64">
        <v>3.5</v>
      </c>
    </row>
    <row r="65" spans="1:5" x14ac:dyDescent="0.25">
      <c r="A65" t="s">
        <v>135</v>
      </c>
      <c r="B65">
        <v>3.01</v>
      </c>
      <c r="C65" t="s">
        <v>71</v>
      </c>
      <c r="E65">
        <v>4.62</v>
      </c>
    </row>
    <row r="66" spans="1:5" x14ac:dyDescent="0.25">
      <c r="A66" t="s">
        <v>136</v>
      </c>
      <c r="B66">
        <v>2.2200000000000002</v>
      </c>
      <c r="C66" t="s">
        <v>71</v>
      </c>
      <c r="E66">
        <v>4.68</v>
      </c>
    </row>
    <row r="67" spans="1:5" x14ac:dyDescent="0.25">
      <c r="A67" t="s">
        <v>137</v>
      </c>
      <c r="B67">
        <v>3.49</v>
      </c>
      <c r="C67" t="s">
        <v>71</v>
      </c>
      <c r="E67">
        <v>4.88</v>
      </c>
    </row>
    <row r="68" spans="1:5" x14ac:dyDescent="0.25">
      <c r="A68" t="s">
        <v>138</v>
      </c>
      <c r="B68">
        <v>3.04</v>
      </c>
      <c r="C68" t="s">
        <v>71</v>
      </c>
    </row>
    <row r="69" spans="1:5" x14ac:dyDescent="0.25">
      <c r="A69" t="s">
        <v>139</v>
      </c>
      <c r="B69">
        <v>2.69</v>
      </c>
      <c r="C69" t="s">
        <v>71</v>
      </c>
    </row>
    <row r="70" spans="1:5" x14ac:dyDescent="0.25">
      <c r="A70" t="s">
        <v>140</v>
      </c>
      <c r="B70">
        <v>4.53</v>
      </c>
      <c r="C70" t="s">
        <v>75</v>
      </c>
    </row>
    <row r="71" spans="1:5" x14ac:dyDescent="0.25">
      <c r="A71" t="s">
        <v>141</v>
      </c>
      <c r="B71">
        <v>3.33</v>
      </c>
      <c r="C71" t="s">
        <v>71</v>
      </c>
    </row>
    <row r="72" spans="1:5" x14ac:dyDescent="0.25">
      <c r="A72" t="s">
        <v>142</v>
      </c>
      <c r="B72">
        <v>3.47</v>
      </c>
      <c r="C72" t="s">
        <v>71</v>
      </c>
    </row>
    <row r="73" spans="1:5" x14ac:dyDescent="0.25">
      <c r="A73" t="s">
        <v>143</v>
      </c>
      <c r="B73">
        <v>3.14</v>
      </c>
      <c r="C73" t="s">
        <v>75</v>
      </c>
    </row>
    <row r="74" spans="1:5" x14ac:dyDescent="0.25">
      <c r="A74" t="s">
        <v>144</v>
      </c>
      <c r="B74">
        <v>3.72</v>
      </c>
      <c r="C74" t="s">
        <v>71</v>
      </c>
    </row>
    <row r="75" spans="1:5" x14ac:dyDescent="0.25">
      <c r="A75" t="s">
        <v>145</v>
      </c>
      <c r="B75">
        <v>3.98</v>
      </c>
      <c r="C75" t="s">
        <v>75</v>
      </c>
    </row>
    <row r="76" spans="1:5" x14ac:dyDescent="0.25">
      <c r="A76" t="s">
        <v>146</v>
      </c>
      <c r="B76">
        <v>3.79</v>
      </c>
      <c r="C76" t="s">
        <v>71</v>
      </c>
    </row>
    <row r="77" spans="1:5" x14ac:dyDescent="0.25">
      <c r="A77" t="s">
        <v>147</v>
      </c>
      <c r="B77">
        <v>3.6</v>
      </c>
      <c r="C77" t="s">
        <v>71</v>
      </c>
    </row>
    <row r="78" spans="1:5" x14ac:dyDescent="0.25">
      <c r="A78" t="s">
        <v>148</v>
      </c>
      <c r="B78">
        <v>4.09</v>
      </c>
      <c r="C78" t="s">
        <v>71</v>
      </c>
    </row>
    <row r="79" spans="1:5" x14ac:dyDescent="0.25">
      <c r="A79" t="s">
        <v>149</v>
      </c>
      <c r="B79">
        <v>2.61</v>
      </c>
      <c r="C79" t="s">
        <v>71</v>
      </c>
    </row>
    <row r="80" spans="1:5" x14ac:dyDescent="0.25">
      <c r="A80" t="s">
        <v>150</v>
      </c>
      <c r="B80">
        <v>2.97</v>
      </c>
      <c r="C80" t="s">
        <v>71</v>
      </c>
    </row>
    <row r="81" spans="1:3" x14ac:dyDescent="0.25">
      <c r="A81" t="s">
        <v>151</v>
      </c>
      <c r="B81">
        <v>2.0499999999999998</v>
      </c>
      <c r="C81" t="s">
        <v>75</v>
      </c>
    </row>
    <row r="82" spans="1:3" x14ac:dyDescent="0.25">
      <c r="A82" t="s">
        <v>152</v>
      </c>
      <c r="B82">
        <v>1.4</v>
      </c>
      <c r="C82" t="s">
        <v>75</v>
      </c>
    </row>
    <row r="83" spans="1:3" x14ac:dyDescent="0.25">
      <c r="A83" t="s">
        <v>153</v>
      </c>
      <c r="B83">
        <v>2.33</v>
      </c>
      <c r="C83" t="s">
        <v>75</v>
      </c>
    </row>
    <row r="84" spans="1:3" x14ac:dyDescent="0.25">
      <c r="A84" t="s">
        <v>154</v>
      </c>
      <c r="B84">
        <v>1.79</v>
      </c>
      <c r="C84" t="s">
        <v>75</v>
      </c>
    </row>
    <row r="85" spans="1:3" x14ac:dyDescent="0.25">
      <c r="A85" t="s">
        <v>155</v>
      </c>
      <c r="B85">
        <v>1.76</v>
      </c>
      <c r="C85" t="s">
        <v>75</v>
      </c>
    </row>
    <row r="86" spans="1:3" x14ac:dyDescent="0.25">
      <c r="A86" t="s">
        <v>156</v>
      </c>
      <c r="B86">
        <v>4.78</v>
      </c>
      <c r="C86" t="s">
        <v>75</v>
      </c>
    </row>
    <row r="87" spans="1:3" x14ac:dyDescent="0.25">
      <c r="A87" t="s">
        <v>157</v>
      </c>
      <c r="B87">
        <v>4.5999999999999996</v>
      </c>
      <c r="C87" t="s">
        <v>75</v>
      </c>
    </row>
    <row r="88" spans="1:3" x14ac:dyDescent="0.25">
      <c r="A88" t="s">
        <v>158</v>
      </c>
      <c r="B88">
        <v>6.04</v>
      </c>
      <c r="C88" t="s">
        <v>71</v>
      </c>
    </row>
    <row r="89" spans="1:3" x14ac:dyDescent="0.25">
      <c r="A89" t="s">
        <v>159</v>
      </c>
      <c r="B89">
        <v>1.79</v>
      </c>
      <c r="C89" t="s">
        <v>75</v>
      </c>
    </row>
    <row r="90" spans="1:3" x14ac:dyDescent="0.25">
      <c r="A90" t="s">
        <v>160</v>
      </c>
      <c r="B90">
        <v>5.82</v>
      </c>
      <c r="C90" t="s">
        <v>71</v>
      </c>
    </row>
    <row r="91" spans="1:3" x14ac:dyDescent="0.25">
      <c r="A91" t="s">
        <v>161</v>
      </c>
      <c r="B91">
        <v>5.67</v>
      </c>
      <c r="C91" t="s">
        <v>71</v>
      </c>
    </row>
    <row r="92" spans="1:3" x14ac:dyDescent="0.25">
      <c r="A92" t="s">
        <v>162</v>
      </c>
      <c r="B92">
        <v>8.64</v>
      </c>
      <c r="C92" t="s">
        <v>71</v>
      </c>
    </row>
    <row r="93" spans="1:3" x14ac:dyDescent="0.25">
      <c r="A93" t="s">
        <v>163</v>
      </c>
      <c r="B93">
        <v>3.4</v>
      </c>
      <c r="C93" t="s">
        <v>71</v>
      </c>
    </row>
    <row r="94" spans="1:3" x14ac:dyDescent="0.25">
      <c r="A94" t="s">
        <v>164</v>
      </c>
      <c r="B94">
        <v>3.87</v>
      </c>
      <c r="C94" t="s">
        <v>71</v>
      </c>
    </row>
    <row r="95" spans="1:3" x14ac:dyDescent="0.25">
      <c r="A95" t="s">
        <v>165</v>
      </c>
      <c r="B95">
        <v>5.23</v>
      </c>
      <c r="C95" t="s">
        <v>71</v>
      </c>
    </row>
    <row r="96" spans="1:3" x14ac:dyDescent="0.25">
      <c r="A96" t="s">
        <v>166</v>
      </c>
      <c r="B96">
        <v>2.34</v>
      </c>
      <c r="C96" t="s">
        <v>71</v>
      </c>
    </row>
    <row r="97" spans="1:3" x14ac:dyDescent="0.25">
      <c r="A97" t="s">
        <v>167</v>
      </c>
      <c r="B97">
        <v>1.57</v>
      </c>
      <c r="C97" t="s">
        <v>75</v>
      </c>
    </row>
    <row r="98" spans="1:3" x14ac:dyDescent="0.25">
      <c r="A98" t="s">
        <v>168</v>
      </c>
      <c r="B98">
        <v>2.0499999999999998</v>
      </c>
      <c r="C98" t="s">
        <v>75</v>
      </c>
    </row>
    <row r="99" spans="1:3" x14ac:dyDescent="0.25">
      <c r="A99" t="s">
        <v>169</v>
      </c>
      <c r="B99">
        <v>3.5</v>
      </c>
      <c r="C99" t="s">
        <v>71</v>
      </c>
    </row>
    <row r="100" spans="1:3" x14ac:dyDescent="0.25">
      <c r="A100" t="s">
        <v>170</v>
      </c>
      <c r="B100">
        <v>4.62</v>
      </c>
      <c r="C100" t="s">
        <v>71</v>
      </c>
    </row>
    <row r="101" spans="1:3" x14ac:dyDescent="0.25">
      <c r="A101" t="s">
        <v>171</v>
      </c>
      <c r="B101">
        <v>1.83</v>
      </c>
      <c r="C101" t="s">
        <v>75</v>
      </c>
    </row>
    <row r="102" spans="1:3" x14ac:dyDescent="0.25">
      <c r="A102" t="s">
        <v>172</v>
      </c>
      <c r="B102">
        <v>1.52</v>
      </c>
      <c r="C102" t="s">
        <v>75</v>
      </c>
    </row>
    <row r="103" spans="1:3" x14ac:dyDescent="0.25">
      <c r="A103" t="s">
        <v>173</v>
      </c>
      <c r="B103">
        <v>3.64</v>
      </c>
      <c r="C103" t="s">
        <v>75</v>
      </c>
    </row>
    <row r="104" spans="1:3" x14ac:dyDescent="0.25">
      <c r="A104" t="s">
        <v>174</v>
      </c>
      <c r="B104">
        <v>4.68</v>
      </c>
      <c r="C104" t="s">
        <v>71</v>
      </c>
    </row>
    <row r="105" spans="1:3" x14ac:dyDescent="0.25">
      <c r="A105" t="s">
        <v>175</v>
      </c>
      <c r="B105">
        <v>4.88</v>
      </c>
      <c r="C105" t="s">
        <v>71</v>
      </c>
    </row>
  </sheetData>
  <autoFilter ref="A2:C105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6"/>
  <sheetViews>
    <sheetView topLeftCell="A10" workbookViewId="0">
      <selection activeCell="C2" sqref="C2:D56"/>
    </sheetView>
  </sheetViews>
  <sheetFormatPr defaultRowHeight="15" x14ac:dyDescent="0.25"/>
  <sheetData>
    <row r="2" spans="3:6" x14ac:dyDescent="0.25">
      <c r="C2" t="s">
        <v>4</v>
      </c>
      <c r="D2" t="s">
        <v>13</v>
      </c>
      <c r="E2" t="s">
        <v>1</v>
      </c>
      <c r="F2" t="s">
        <v>2</v>
      </c>
    </row>
    <row r="3" spans="3:6" x14ac:dyDescent="0.25">
      <c r="C3">
        <v>1.7185137545322429</v>
      </c>
      <c r="D3">
        <v>10.852713178294669</v>
      </c>
      <c r="E3">
        <v>20</v>
      </c>
      <c r="F3">
        <v>8.1</v>
      </c>
    </row>
    <row r="4" spans="3:6" x14ac:dyDescent="0.25">
      <c r="C4">
        <v>3.0351217434653108</v>
      </c>
      <c r="D4">
        <v>12.233009708737811</v>
      </c>
      <c r="E4">
        <v>20</v>
      </c>
      <c r="F4">
        <v>7.7</v>
      </c>
    </row>
    <row r="5" spans="3:6" x14ac:dyDescent="0.25">
      <c r="C5">
        <v>2.9711857648499396</v>
      </c>
      <c r="D5">
        <v>8.8291746641077911</v>
      </c>
      <c r="E5">
        <v>20</v>
      </c>
      <c r="F5">
        <v>7.7</v>
      </c>
    </row>
    <row r="6" spans="3:6" x14ac:dyDescent="0.25">
      <c r="C6">
        <v>4.3781208822713884</v>
      </c>
      <c r="D6">
        <v>6.6797642436150673</v>
      </c>
      <c r="E6">
        <v>20</v>
      </c>
      <c r="F6">
        <v>7.7</v>
      </c>
    </row>
    <row r="7" spans="3:6" x14ac:dyDescent="0.25">
      <c r="C7">
        <v>2.0327610025656213</v>
      </c>
      <c r="D7">
        <v>15.089514066495639</v>
      </c>
      <c r="E7">
        <v>23</v>
      </c>
      <c r="F7">
        <v>7.7</v>
      </c>
    </row>
    <row r="8" spans="3:6" x14ac:dyDescent="0.25">
      <c r="C8">
        <v>2.7398174719672972</v>
      </c>
      <c r="D8">
        <v>10.80074487895722</v>
      </c>
      <c r="E8">
        <v>23</v>
      </c>
      <c r="F8">
        <v>7.7</v>
      </c>
    </row>
    <row r="9" spans="3:6" x14ac:dyDescent="0.25">
      <c r="C9">
        <v>1.7290995358799826</v>
      </c>
      <c r="D9">
        <v>9.5238095238097973</v>
      </c>
      <c r="E9">
        <v>23</v>
      </c>
      <c r="F9">
        <v>8.1</v>
      </c>
    </row>
    <row r="10" spans="3:6" x14ac:dyDescent="0.25">
      <c r="C10">
        <v>2.3485536692126354</v>
      </c>
      <c r="D10">
        <v>10.894941634241341</v>
      </c>
      <c r="E10">
        <v>20</v>
      </c>
      <c r="F10">
        <v>8.1</v>
      </c>
    </row>
    <row r="11" spans="3:6" x14ac:dyDescent="0.25">
      <c r="C11">
        <v>3.2141287834551187</v>
      </c>
      <c r="D11">
        <v>10.036496350364668</v>
      </c>
      <c r="E11">
        <v>23</v>
      </c>
      <c r="F11">
        <v>8.1</v>
      </c>
    </row>
    <row r="12" spans="3:6" x14ac:dyDescent="0.25">
      <c r="C12">
        <v>1.1228975809479418</v>
      </c>
      <c r="D12">
        <v>11.531531531531462</v>
      </c>
      <c r="E12">
        <v>23</v>
      </c>
      <c r="F12">
        <v>8.1</v>
      </c>
    </row>
    <row r="13" spans="3:6" x14ac:dyDescent="0.25">
      <c r="C13">
        <v>2.214381203083752</v>
      </c>
      <c r="D13">
        <v>16.492146596858568</v>
      </c>
      <c r="E13">
        <v>20</v>
      </c>
      <c r="F13">
        <v>8.1</v>
      </c>
    </row>
    <row r="14" spans="3:6" x14ac:dyDescent="0.25">
      <c r="C14">
        <v>2.0825656088642286</v>
      </c>
      <c r="D14">
        <v>12.927756653992658</v>
      </c>
      <c r="E14">
        <v>20</v>
      </c>
      <c r="F14">
        <v>8.1</v>
      </c>
    </row>
    <row r="15" spans="3:6" x14ac:dyDescent="0.25">
      <c r="C15">
        <v>1.3834115376223777</v>
      </c>
      <c r="D15">
        <v>12.500000000000194</v>
      </c>
      <c r="E15">
        <v>23</v>
      </c>
      <c r="F15">
        <v>7.7</v>
      </c>
    </row>
    <row r="16" spans="3:6" x14ac:dyDescent="0.25">
      <c r="C16">
        <v>1.3494264446314288</v>
      </c>
      <c r="D16">
        <v>12.133072407044978</v>
      </c>
      <c r="E16">
        <v>23</v>
      </c>
      <c r="F16">
        <v>7.7</v>
      </c>
    </row>
    <row r="17" spans="3:6" x14ac:dyDescent="0.25">
      <c r="C17">
        <v>1.5690265028379584</v>
      </c>
      <c r="D17">
        <v>3.5789473684206583</v>
      </c>
      <c r="E17">
        <v>23</v>
      </c>
      <c r="F17">
        <v>7.7</v>
      </c>
    </row>
    <row r="18" spans="3:6" x14ac:dyDescent="0.25">
      <c r="C18">
        <v>1.1630546104952697</v>
      </c>
      <c r="D18">
        <v>10.830324909747302</v>
      </c>
      <c r="E18">
        <v>23</v>
      </c>
      <c r="F18">
        <v>8.1</v>
      </c>
    </row>
    <row r="19" spans="3:6" x14ac:dyDescent="0.25">
      <c r="C19">
        <v>1.0231608892251538</v>
      </c>
      <c r="D19">
        <v>10.463121783876492</v>
      </c>
      <c r="E19">
        <v>23</v>
      </c>
      <c r="F19">
        <v>8.1</v>
      </c>
    </row>
    <row r="20" spans="3:6" x14ac:dyDescent="0.25">
      <c r="C20">
        <v>3.3110543964941916</v>
      </c>
      <c r="D20">
        <v>8.8768115942031276</v>
      </c>
      <c r="E20">
        <v>26</v>
      </c>
      <c r="F20">
        <v>7.7</v>
      </c>
    </row>
    <row r="21" spans="3:6" x14ac:dyDescent="0.25">
      <c r="C21">
        <v>1.8135832265581577</v>
      </c>
      <c r="D21">
        <v>12.195121951219329</v>
      </c>
      <c r="E21">
        <v>26</v>
      </c>
      <c r="F21">
        <v>7.7</v>
      </c>
    </row>
    <row r="22" spans="3:6" x14ac:dyDescent="0.25">
      <c r="C22">
        <v>2.207745256205623</v>
      </c>
      <c r="D22">
        <v>9.6153846153847216</v>
      </c>
      <c r="E22">
        <v>23</v>
      </c>
      <c r="F22">
        <v>7.7</v>
      </c>
    </row>
    <row r="23" spans="3:6" x14ac:dyDescent="0.25">
      <c r="C23">
        <v>2.879951356751647</v>
      </c>
      <c r="D23">
        <v>10.61728395061721</v>
      </c>
      <c r="E23">
        <v>20</v>
      </c>
      <c r="F23">
        <v>7.7</v>
      </c>
    </row>
    <row r="24" spans="3:6" x14ac:dyDescent="0.25">
      <c r="C24">
        <v>1.669346779319985</v>
      </c>
      <c r="D24">
        <v>10.909090909090919</v>
      </c>
      <c r="E24">
        <v>20</v>
      </c>
      <c r="F24">
        <v>8.1</v>
      </c>
    </row>
    <row r="25" spans="3:6" x14ac:dyDescent="0.25">
      <c r="C25">
        <v>1.7447742370013151</v>
      </c>
      <c r="D25">
        <v>14.925373134328371</v>
      </c>
      <c r="E25">
        <v>20</v>
      </c>
      <c r="F25">
        <v>8.1</v>
      </c>
    </row>
    <row r="26" spans="3:6" x14ac:dyDescent="0.25">
      <c r="C26">
        <v>2.4642931866586038</v>
      </c>
      <c r="D26">
        <v>13.235294117646825</v>
      </c>
      <c r="E26">
        <v>20</v>
      </c>
      <c r="F26">
        <v>8.1</v>
      </c>
    </row>
    <row r="27" spans="3:6" x14ac:dyDescent="0.25">
      <c r="C27">
        <v>2.0531650454245169</v>
      </c>
      <c r="D27">
        <v>11.187607573150038</v>
      </c>
      <c r="E27">
        <v>26</v>
      </c>
      <c r="F27">
        <v>8.1</v>
      </c>
    </row>
    <row r="28" spans="3:6" x14ac:dyDescent="0.25">
      <c r="C28">
        <v>2.1066795844770985</v>
      </c>
      <c r="D28">
        <v>13.275862068965585</v>
      </c>
      <c r="E28">
        <v>26</v>
      </c>
      <c r="F28">
        <v>8.1</v>
      </c>
    </row>
    <row r="29" spans="3:6" x14ac:dyDescent="0.25">
      <c r="C29">
        <v>2.212331326702071</v>
      </c>
      <c r="D29">
        <v>9.9009900990101283</v>
      </c>
      <c r="E29">
        <v>26</v>
      </c>
      <c r="F29">
        <v>8.1</v>
      </c>
    </row>
    <row r="30" spans="3:6" x14ac:dyDescent="0.25">
      <c r="C30">
        <v>2.0720532720202276</v>
      </c>
      <c r="D30">
        <v>10.275229357798256</v>
      </c>
      <c r="E30">
        <v>26</v>
      </c>
      <c r="F30">
        <v>8.1</v>
      </c>
    </row>
    <row r="31" spans="3:6" x14ac:dyDescent="0.25">
      <c r="C31">
        <v>1.0571583238354829</v>
      </c>
      <c r="D31">
        <v>11.347517730496385</v>
      </c>
      <c r="E31">
        <v>26</v>
      </c>
      <c r="F31">
        <v>7.7</v>
      </c>
    </row>
    <row r="32" spans="3:6" x14ac:dyDescent="0.25">
      <c r="C32">
        <v>3.4260138580554869</v>
      </c>
      <c r="D32">
        <v>21.834061135370714</v>
      </c>
      <c r="E32">
        <v>20</v>
      </c>
      <c r="F32">
        <v>7.7</v>
      </c>
    </row>
    <row r="33" spans="3:6" x14ac:dyDescent="0.25">
      <c r="C33">
        <v>2.6379554345296796</v>
      </c>
      <c r="D33">
        <v>11.111111111111187</v>
      </c>
      <c r="E33">
        <v>26</v>
      </c>
      <c r="F33">
        <v>7.7</v>
      </c>
    </row>
    <row r="34" spans="3:6" x14ac:dyDescent="0.25">
      <c r="C34">
        <v>3.3711530793489697</v>
      </c>
      <c r="D34">
        <v>21.942446043165447</v>
      </c>
      <c r="E34">
        <v>20</v>
      </c>
      <c r="F34">
        <v>7.7</v>
      </c>
    </row>
    <row r="35" spans="3:6" x14ac:dyDescent="0.25">
      <c r="C35">
        <v>3.3222904251126093</v>
      </c>
      <c r="D35">
        <v>10.707803992740502</v>
      </c>
      <c r="E35">
        <v>26</v>
      </c>
      <c r="F35">
        <v>7.7</v>
      </c>
    </row>
    <row r="36" spans="3:6" x14ac:dyDescent="0.25">
      <c r="C36">
        <v>3.3811946389879823</v>
      </c>
      <c r="D36">
        <v>11.986301369862835</v>
      </c>
      <c r="E36">
        <v>26</v>
      </c>
      <c r="F36">
        <v>7.7</v>
      </c>
    </row>
    <row r="37" spans="3:6" x14ac:dyDescent="0.25">
      <c r="C37">
        <v>2.4700516232795584</v>
      </c>
      <c r="D37">
        <v>12.897196261682067</v>
      </c>
      <c r="E37">
        <v>23</v>
      </c>
      <c r="F37">
        <v>7.7</v>
      </c>
    </row>
    <row r="38" spans="3:6" x14ac:dyDescent="0.25">
      <c r="C38">
        <v>1.9403627751762758</v>
      </c>
      <c r="D38">
        <v>12.316176470588104</v>
      </c>
      <c r="E38">
        <v>23</v>
      </c>
      <c r="F38">
        <v>7.7</v>
      </c>
    </row>
    <row r="39" spans="3:6" x14ac:dyDescent="0.25">
      <c r="C39">
        <v>2.2224963380956377</v>
      </c>
      <c r="D39">
        <v>11.764705882352953</v>
      </c>
      <c r="E39">
        <v>23</v>
      </c>
      <c r="F39">
        <v>7.7</v>
      </c>
    </row>
    <row r="40" spans="3:6" x14ac:dyDescent="0.25">
      <c r="C40">
        <v>1.9347221833900343</v>
      </c>
      <c r="D40">
        <v>9.28030303030285</v>
      </c>
      <c r="E40">
        <v>26</v>
      </c>
      <c r="F40">
        <v>8.1</v>
      </c>
    </row>
    <row r="41" spans="3:6" x14ac:dyDescent="0.25">
      <c r="C41">
        <v>2.4254534689703444</v>
      </c>
      <c r="D41">
        <v>12.213740458015193</v>
      </c>
      <c r="E41">
        <v>26</v>
      </c>
      <c r="F41">
        <v>8.1</v>
      </c>
    </row>
    <row r="42" spans="3:6" x14ac:dyDescent="0.25">
      <c r="C42">
        <v>3.4663299099104581</v>
      </c>
      <c r="D42">
        <v>11.94605009633908</v>
      </c>
      <c r="E42">
        <v>20</v>
      </c>
      <c r="F42">
        <v>7.7</v>
      </c>
    </row>
    <row r="43" spans="3:6" x14ac:dyDescent="0.25">
      <c r="C43">
        <v>1.5135496519897009</v>
      </c>
      <c r="D43">
        <v>11.753371868978794</v>
      </c>
      <c r="E43">
        <v>23</v>
      </c>
      <c r="F43">
        <v>8.1</v>
      </c>
    </row>
    <row r="44" spans="3:6" x14ac:dyDescent="0.25">
      <c r="C44">
        <v>3.7359017064244906</v>
      </c>
      <c r="D44">
        <v>12.890625000000314</v>
      </c>
      <c r="E44">
        <v>26</v>
      </c>
      <c r="F44">
        <v>8.1</v>
      </c>
    </row>
    <row r="45" spans="3:6" x14ac:dyDescent="0.25">
      <c r="C45">
        <v>1.352169181307509</v>
      </c>
      <c r="D45">
        <v>18.18181818181807</v>
      </c>
      <c r="E45">
        <v>23</v>
      </c>
      <c r="F45">
        <v>8.1</v>
      </c>
    </row>
    <row r="46" spans="3:6" x14ac:dyDescent="0.25">
      <c r="C46">
        <v>1.8576979407118701</v>
      </c>
      <c r="D46">
        <v>11.87607573149764</v>
      </c>
      <c r="E46">
        <v>26</v>
      </c>
      <c r="F46">
        <v>7.7</v>
      </c>
    </row>
    <row r="47" spans="3:6" x14ac:dyDescent="0.25">
      <c r="C47">
        <v>3.9382629431646836</v>
      </c>
      <c r="D47">
        <v>24.609375000000757</v>
      </c>
      <c r="E47">
        <v>20</v>
      </c>
      <c r="F47">
        <v>7.7</v>
      </c>
    </row>
    <row r="48" spans="3:6" x14ac:dyDescent="0.25">
      <c r="C48">
        <v>2.2762337039346292</v>
      </c>
      <c r="D48">
        <v>10.735586481113463</v>
      </c>
      <c r="E48">
        <v>20</v>
      </c>
      <c r="F48">
        <v>7.7</v>
      </c>
    </row>
    <row r="49" spans="3:6" x14ac:dyDescent="0.25">
      <c r="C49">
        <v>0.96923219632111979</v>
      </c>
      <c r="D49">
        <v>11.926605504587066</v>
      </c>
      <c r="E49">
        <v>23</v>
      </c>
      <c r="F49">
        <v>8.1</v>
      </c>
    </row>
    <row r="50" spans="3:6" x14ac:dyDescent="0.25">
      <c r="C50">
        <v>1.0214352021277489</v>
      </c>
      <c r="D50">
        <v>12.478920741990006</v>
      </c>
      <c r="E50">
        <v>23</v>
      </c>
      <c r="F50">
        <v>8.1</v>
      </c>
    </row>
    <row r="51" spans="3:6" x14ac:dyDescent="0.25">
      <c r="C51">
        <v>1.9422281115590774</v>
      </c>
      <c r="D51">
        <v>13.861386138614092</v>
      </c>
      <c r="E51">
        <v>20</v>
      </c>
      <c r="F51">
        <v>8.1</v>
      </c>
    </row>
    <row r="52" spans="3:6" x14ac:dyDescent="0.25">
      <c r="C52">
        <v>1.810819531751011</v>
      </c>
      <c r="D52">
        <v>11.233885819521168</v>
      </c>
      <c r="E52">
        <v>26</v>
      </c>
      <c r="F52">
        <v>8.1</v>
      </c>
    </row>
    <row r="53" spans="3:6" x14ac:dyDescent="0.25">
      <c r="C53">
        <v>1.724775994085519</v>
      </c>
      <c r="D53">
        <v>11.979166666666504</v>
      </c>
      <c r="E53">
        <v>20</v>
      </c>
      <c r="F53">
        <v>8.1</v>
      </c>
    </row>
    <row r="54" spans="3:6" x14ac:dyDescent="0.25">
      <c r="C54">
        <v>1.9926507072435844</v>
      </c>
      <c r="D54">
        <v>9.0750436300172286</v>
      </c>
      <c r="E54">
        <v>26</v>
      </c>
      <c r="F54">
        <v>8.1</v>
      </c>
    </row>
    <row r="55" spans="3:6" x14ac:dyDescent="0.25">
      <c r="C55">
        <v>2.374848556862649</v>
      </c>
      <c r="D55">
        <v>8.8582677165353321</v>
      </c>
      <c r="E55">
        <v>26</v>
      </c>
      <c r="F55">
        <v>8.1</v>
      </c>
    </row>
    <row r="56" spans="3:6" x14ac:dyDescent="0.25">
      <c r="C56">
        <v>1.3369518432542091</v>
      </c>
      <c r="D56">
        <v>9.3862815884474227</v>
      </c>
      <c r="E56">
        <v>23</v>
      </c>
      <c r="F56">
        <v>8.1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tropical</vt:lpstr>
      <vt:lpstr>Temperate</vt:lpstr>
      <vt:lpstr>body size</vt:lpstr>
      <vt:lpstr>tropical fish ancova</vt:lpstr>
    </vt:vector>
  </TitlesOfParts>
  <Company>The University of Adelaide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Mitchell</dc:creator>
  <cp:lastModifiedBy>Angus Mitchell</cp:lastModifiedBy>
  <dcterms:created xsi:type="dcterms:W3CDTF">2022-03-15T00:56:13Z</dcterms:created>
  <dcterms:modified xsi:type="dcterms:W3CDTF">2022-11-08T03:36:23Z</dcterms:modified>
</cp:coreProperties>
</file>