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U:\GRDC\GRDC tender Optimising plant populations\Field trials\Data\2019 experiments\Roseworthy\"/>
    </mc:Choice>
  </mc:AlternateContent>
  <xr:revisionPtr revIDLastSave="0" documentId="8_{440A7AB1-A611-483E-89D3-2E4DF3FB3608}" xr6:coauthVersionLast="36" xr6:coauthVersionMax="36" xr10:uidLastSave="{00000000-0000-0000-0000-000000000000}"/>
  <bookViews>
    <workbookView xWindow="0" yWindow="0" windowWidth="6870" windowHeight="4485" xr2:uid="{00000000-000D-0000-FFFF-FFFF00000000}"/>
  </bookViews>
  <sheets>
    <sheet name="Soil moisture 30 May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Q74" i="1" l="1"/>
  <c r="Q75" i="1"/>
  <c r="Q78" i="1"/>
  <c r="Q79" i="1"/>
  <c r="Q82" i="1"/>
  <c r="Q83" i="1"/>
  <c r="Q7" i="1"/>
  <c r="P74" i="1" l="1"/>
  <c r="P75" i="1"/>
  <c r="P78" i="1"/>
  <c r="P79" i="1"/>
  <c r="P82" i="1"/>
  <c r="P83" i="1"/>
  <c r="P7" i="1"/>
  <c r="O74" i="1" l="1"/>
  <c r="O75" i="1"/>
  <c r="O78" i="1"/>
  <c r="O79" i="1"/>
  <c r="O82" i="1"/>
  <c r="O83" i="1"/>
  <c r="O7" i="1"/>
  <c r="N74" i="1" l="1"/>
  <c r="N75" i="1"/>
  <c r="N78" i="1"/>
  <c r="N79" i="1"/>
  <c r="N82" i="1"/>
  <c r="N83" i="1"/>
  <c r="N7" i="1"/>
  <c r="M7" i="1" l="1"/>
  <c r="M74" i="1"/>
  <c r="M75" i="1"/>
  <c r="M78" i="1"/>
  <c r="M79" i="1"/>
  <c r="M82" i="1"/>
  <c r="M83" i="1"/>
  <c r="L74" i="1" l="1"/>
  <c r="L75" i="1"/>
  <c r="L78" i="1"/>
  <c r="L79" i="1"/>
  <c r="L82" i="1"/>
  <c r="L83" i="1"/>
  <c r="L7" i="1"/>
  <c r="K74" i="1" l="1"/>
  <c r="K75" i="1"/>
  <c r="K78" i="1"/>
  <c r="K79" i="1"/>
  <c r="K82" i="1"/>
  <c r="K83" i="1"/>
  <c r="K7" i="1"/>
  <c r="J74" i="1" l="1"/>
  <c r="J75" i="1"/>
  <c r="J78" i="1"/>
  <c r="J79" i="1"/>
  <c r="J82" i="1"/>
  <c r="J83" i="1"/>
  <c r="J7" i="1"/>
  <c r="E42" i="2" l="1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24" i="2"/>
  <c r="E23" i="2"/>
  <c r="E9" i="2"/>
  <c r="E7" i="2"/>
  <c r="E6" i="2"/>
  <c r="E5" i="2"/>
  <c r="E8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4" i="2"/>
  <c r="E3" i="2"/>
  <c r="I74" i="1"/>
  <c r="I75" i="1"/>
  <c r="I78" i="1"/>
  <c r="I79" i="1"/>
  <c r="I82" i="1"/>
  <c r="I83" i="1"/>
  <c r="I7" i="1"/>
  <c r="G7" i="1" l="1"/>
  <c r="H7" i="1"/>
  <c r="F7" i="1"/>
  <c r="H78" i="1" l="1"/>
  <c r="H79" i="1"/>
  <c r="H82" i="1"/>
  <c r="H83" i="1"/>
  <c r="H74" i="1"/>
  <c r="H75" i="1"/>
  <c r="G82" i="1" l="1"/>
  <c r="G83" i="1"/>
  <c r="F83" i="1"/>
  <c r="F82" i="1"/>
  <c r="F75" i="1"/>
  <c r="G78" i="1"/>
  <c r="G79" i="1"/>
  <c r="F79" i="1"/>
  <c r="F78" i="1"/>
  <c r="G75" i="1"/>
  <c r="G74" i="1"/>
  <c r="F74" i="1"/>
</calcChain>
</file>

<file path=xl/sharedStrings.xml><?xml version="1.0" encoding="utf-8"?>
<sst xmlns="http://schemas.openxmlformats.org/spreadsheetml/2006/main" count="196" uniqueCount="26">
  <si>
    <t>&lt;DataTableStart&gt;</t>
  </si>
  <si>
    <t>Product Name</t>
  </si>
  <si>
    <t xml:space="preserve"> ICT MPM Interface</t>
  </si>
  <si>
    <t>Product Version</t>
  </si>
  <si>
    <t xml:space="preserve"> 1.0.0.6</t>
  </si>
  <si>
    <t>Export Date</t>
  </si>
  <si>
    <t>Export Time</t>
  </si>
  <si>
    <t>Serial Number</t>
  </si>
  <si>
    <t>Date</t>
  </si>
  <si>
    <t>Time</t>
  </si>
  <si>
    <t>Site</t>
  </si>
  <si>
    <t>Record Number</t>
  </si>
  <si>
    <t>Roseworthy 2019</t>
  </si>
  <si>
    <t>Crop</t>
  </si>
  <si>
    <t>Faba</t>
  </si>
  <si>
    <t>Canola</t>
  </si>
  <si>
    <t>Mean</t>
  </si>
  <si>
    <t>SD</t>
  </si>
  <si>
    <t>Trial sown: 24 May</t>
  </si>
  <si>
    <t xml:space="preserve">Border plot </t>
  </si>
  <si>
    <t>NE</t>
  </si>
  <si>
    <t>Measurement</t>
  </si>
  <si>
    <t>SW</t>
  </si>
  <si>
    <t>Rainfall</t>
  </si>
  <si>
    <t>Rainfall (from probe)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</si>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</sst>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0" fontId="0" fillId="0" borderId="0" xfId="0" applyNumberFormat="1"/>
    <xf numFmtId="16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3"/>
  <sheetViews>
    <sheetView tabSelected="1" workbookViewId="0">
      <pane ySplit="8" topLeftCell="A75" activePane="bottomLeft" state="frozen"/>
      <selection activeCell="D1" sqref="D1"/>
      <selection pane="bottomLeft" activeCell="T85" sqref="T85"/>
    </sheetView>
  </sheetViews>
  <sheetFormatPr defaultRowHeight="15" x14ac:dyDescent="0.25"/>
  <cols>
    <col min="1" max="1" width="11.85546875" customWidth="1"/>
    <col min="2" max="2" width="18.28515625" customWidth="1"/>
    <col min="5" max="5" width="10.7109375" bestFit="1" customWidth="1"/>
  </cols>
  <sheetData>
    <row r="1" spans="1:22" x14ac:dyDescent="0.25">
      <c r="A1" t="s">
        <v>0</v>
      </c>
    </row>
    <row r="2" spans="1:22" x14ac:dyDescent="0.25">
      <c r="A2" t="s">
        <v>1</v>
      </c>
      <c r="B2" t="s">
        <v>2</v>
      </c>
      <c r="D2" t="s">
        <v>18</v>
      </c>
    </row>
    <row r="3" spans="1:22" x14ac:dyDescent="0.25">
      <c r="A3" t="s">
        <v>3</v>
      </c>
      <c r="B3" t="s">
        <v>4</v>
      </c>
    </row>
    <row r="4" spans="1:22" x14ac:dyDescent="0.25">
      <c r="A4" t="s">
        <v>5</v>
      </c>
      <c r="B4" s="1">
        <v>43615</v>
      </c>
    </row>
    <row r="5" spans="1:22" x14ac:dyDescent="0.25">
      <c r="A5" t="s">
        <v>6</v>
      </c>
      <c r="B5" s="2">
        <v>0.48545138888888889</v>
      </c>
      <c r="T5" t="s">
        <v>23</v>
      </c>
      <c r="U5" t="s">
        <v>24</v>
      </c>
      <c r="V5" t="s">
        <v>25</v>
      </c>
    </row>
    <row r="6" spans="1:22" x14ac:dyDescent="0.25">
      <c r="A6" t="s">
        <v>7</v>
      </c>
      <c r="D6" t="s">
        <v>17</v>
      </c>
      <c r="E6" s="1">
        <v>43609</v>
      </c>
      <c r="T6" s="5">
        <v>43615</v>
      </c>
    </row>
    <row r="7" spans="1:22" x14ac:dyDescent="0.25">
      <c r="F7">
        <f>F8-$E$6</f>
        <v>6</v>
      </c>
      <c r="G7">
        <f t="shared" ref="G7:Q7" si="0">G8-$E$6</f>
        <v>9</v>
      </c>
      <c r="H7">
        <f t="shared" si="0"/>
        <v>11</v>
      </c>
      <c r="I7">
        <f t="shared" si="0"/>
        <v>13</v>
      </c>
      <c r="J7">
        <f t="shared" si="0"/>
        <v>15</v>
      </c>
      <c r="K7">
        <f t="shared" si="0"/>
        <v>17</v>
      </c>
      <c r="L7">
        <f t="shared" si="0"/>
        <v>18</v>
      </c>
      <c r="M7">
        <f t="shared" si="0"/>
        <v>20</v>
      </c>
      <c r="N7">
        <f t="shared" si="0"/>
        <v>22</v>
      </c>
      <c r="O7">
        <f t="shared" si="0"/>
        <v>24</v>
      </c>
      <c r="P7">
        <f t="shared" si="0"/>
        <v>26</v>
      </c>
      <c r="Q7">
        <f t="shared" si="0"/>
        <v>35</v>
      </c>
      <c r="T7" s="5">
        <v>43616</v>
      </c>
      <c r="U7">
        <v>0.2</v>
      </c>
      <c r="V7">
        <v>7</v>
      </c>
    </row>
    <row r="8" spans="1:22" x14ac:dyDescent="0.25">
      <c r="A8" t="s">
        <v>8</v>
      </c>
      <c r="B8" t="s">
        <v>9</v>
      </c>
      <c r="C8" t="s">
        <v>10</v>
      </c>
      <c r="D8" t="s">
        <v>11</v>
      </c>
      <c r="E8" t="s">
        <v>13</v>
      </c>
      <c r="F8" s="5">
        <v>43615</v>
      </c>
      <c r="G8" s="5">
        <v>43618</v>
      </c>
      <c r="H8" s="5">
        <v>43620</v>
      </c>
      <c r="I8" s="5">
        <v>43622</v>
      </c>
      <c r="J8" s="5">
        <v>43624</v>
      </c>
      <c r="K8" s="5">
        <v>43626</v>
      </c>
      <c r="L8" s="5">
        <v>43627</v>
      </c>
      <c r="M8" s="5">
        <v>43629</v>
      </c>
      <c r="N8" s="5">
        <v>43631</v>
      </c>
      <c r="O8" s="5">
        <v>43633</v>
      </c>
      <c r="P8" s="5">
        <v>43635</v>
      </c>
      <c r="Q8" s="5">
        <v>43644</v>
      </c>
      <c r="T8" s="5">
        <v>43617</v>
      </c>
    </row>
    <row r="9" spans="1:22" x14ac:dyDescent="0.25">
      <c r="A9" s="1">
        <v>43615</v>
      </c>
      <c r="B9" s="3">
        <v>0.48402777777777778</v>
      </c>
      <c r="C9" t="s">
        <v>12</v>
      </c>
      <c r="D9">
        <v>1</v>
      </c>
      <c r="E9" t="s">
        <v>14</v>
      </c>
      <c r="F9" s="6">
        <v>0.25800000000000001</v>
      </c>
      <c r="G9" s="6">
        <v>0.16</v>
      </c>
      <c r="H9" s="6">
        <v>0.14299999999999999</v>
      </c>
      <c r="I9" s="6">
        <v>0.17799999999999999</v>
      </c>
      <c r="J9" s="6">
        <v>0.13400000000000001</v>
      </c>
      <c r="K9" s="6">
        <v>0.121</v>
      </c>
      <c r="L9" s="6">
        <v>0.17199999999999999</v>
      </c>
      <c r="M9" s="6">
        <v>0.3</v>
      </c>
      <c r="N9" s="6">
        <v>0.245</v>
      </c>
      <c r="O9" s="6">
        <v>0.20799999999999999</v>
      </c>
      <c r="P9" s="6">
        <v>0.16700000000000001</v>
      </c>
      <c r="Q9" s="6">
        <v>0.153</v>
      </c>
      <c r="T9" s="5">
        <v>43618</v>
      </c>
      <c r="U9">
        <v>0.6</v>
      </c>
      <c r="V9">
        <v>9</v>
      </c>
    </row>
    <row r="10" spans="1:22" x14ac:dyDescent="0.25">
      <c r="A10" s="1">
        <v>43615</v>
      </c>
      <c r="B10" s="3">
        <v>0.48472222222222222</v>
      </c>
      <c r="C10" t="s">
        <v>12</v>
      </c>
      <c r="D10">
        <v>2</v>
      </c>
      <c r="E10" t="s">
        <v>14</v>
      </c>
      <c r="F10" s="6">
        <v>0.16900000000000001</v>
      </c>
      <c r="G10" s="6">
        <v>0.159</v>
      </c>
      <c r="H10" s="6">
        <v>0.19500000000000001</v>
      </c>
      <c r="I10" s="6">
        <v>0.17599999999999999</v>
      </c>
      <c r="J10" s="6">
        <v>0.154</v>
      </c>
      <c r="K10" s="6">
        <v>0.152</v>
      </c>
      <c r="L10" s="6">
        <v>0.157</v>
      </c>
      <c r="M10" s="6">
        <v>0.30499999999999999</v>
      </c>
      <c r="N10" s="6">
        <v>0.25800000000000001</v>
      </c>
      <c r="O10" s="6">
        <v>0.23400000000000001</v>
      </c>
      <c r="P10" s="6">
        <v>0.2</v>
      </c>
      <c r="Q10" s="6">
        <v>0.14199999999999999</v>
      </c>
      <c r="T10" s="5">
        <v>43619</v>
      </c>
    </row>
    <row r="11" spans="1:22" x14ac:dyDescent="0.25">
      <c r="A11" s="1">
        <v>43615</v>
      </c>
      <c r="B11" s="3">
        <v>0.48541666666666666</v>
      </c>
      <c r="C11" t="s">
        <v>12</v>
      </c>
      <c r="D11">
        <v>3</v>
      </c>
      <c r="E11" t="s">
        <v>14</v>
      </c>
      <c r="F11" s="6">
        <v>0.22600000000000001</v>
      </c>
      <c r="G11" s="6">
        <v>0.23100000000000001</v>
      </c>
      <c r="H11" s="6">
        <v>0.188</v>
      </c>
      <c r="I11" s="6">
        <v>0.17899999999999999</v>
      </c>
      <c r="J11" s="6">
        <v>0.189</v>
      </c>
      <c r="K11" s="6">
        <v>0.155</v>
      </c>
      <c r="L11" s="6">
        <v>0.16200000000000001</v>
      </c>
      <c r="M11" s="6">
        <v>0.30099999999999999</v>
      </c>
      <c r="N11" s="6">
        <v>0.26700000000000002</v>
      </c>
      <c r="O11" s="6">
        <v>0.22</v>
      </c>
      <c r="P11" s="6">
        <v>0.216</v>
      </c>
      <c r="Q11" s="6">
        <v>0.16</v>
      </c>
      <c r="T11" s="5">
        <v>43620</v>
      </c>
    </row>
    <row r="12" spans="1:22" x14ac:dyDescent="0.25">
      <c r="A12" s="1">
        <v>43615</v>
      </c>
      <c r="B12" s="3">
        <v>0.4861111111111111</v>
      </c>
      <c r="C12" t="s">
        <v>12</v>
      </c>
      <c r="D12">
        <v>4</v>
      </c>
      <c r="E12" t="s">
        <v>14</v>
      </c>
      <c r="F12" s="6">
        <v>0.20100000000000001</v>
      </c>
      <c r="G12" s="6">
        <v>0.19800000000000001</v>
      </c>
      <c r="H12" s="6">
        <v>0.18</v>
      </c>
      <c r="I12" s="6">
        <v>0.16300000000000001</v>
      </c>
      <c r="J12" s="6">
        <v>0.214</v>
      </c>
      <c r="K12" s="6">
        <v>0.161</v>
      </c>
      <c r="L12" s="6">
        <v>0.13100000000000001</v>
      </c>
      <c r="M12" s="6">
        <v>0.318</v>
      </c>
      <c r="N12" s="6">
        <v>0.246</v>
      </c>
      <c r="O12" s="6">
        <v>0.25800000000000001</v>
      </c>
      <c r="P12" s="6">
        <v>0.22600000000000001</v>
      </c>
      <c r="Q12" s="6">
        <v>0.18099999999999999</v>
      </c>
      <c r="T12" s="5">
        <v>43621</v>
      </c>
    </row>
    <row r="13" spans="1:22" x14ac:dyDescent="0.25">
      <c r="A13" s="1">
        <v>43615</v>
      </c>
      <c r="B13" s="3">
        <v>0.48680555555555555</v>
      </c>
      <c r="C13" t="s">
        <v>12</v>
      </c>
      <c r="D13">
        <v>5</v>
      </c>
      <c r="E13" t="s">
        <v>14</v>
      </c>
      <c r="F13" s="6">
        <v>0.22</v>
      </c>
      <c r="G13" s="6">
        <v>0.183</v>
      </c>
      <c r="H13" s="6">
        <v>0.188</v>
      </c>
      <c r="I13" s="6">
        <v>0.20200000000000001</v>
      </c>
      <c r="J13" s="6">
        <v>0.17100000000000001</v>
      </c>
      <c r="K13" s="6">
        <v>0.15</v>
      </c>
      <c r="L13" s="6">
        <v>0.16300000000000001</v>
      </c>
      <c r="M13" s="6">
        <v>0.33900000000000002</v>
      </c>
      <c r="N13" s="6">
        <v>0.22900000000000001</v>
      </c>
      <c r="O13" s="6">
        <v>0.23200000000000001</v>
      </c>
      <c r="P13" s="6">
        <v>0.23899999999999999</v>
      </c>
      <c r="Q13" s="6">
        <v>0.14199999999999999</v>
      </c>
      <c r="T13" s="5">
        <v>43622</v>
      </c>
    </row>
    <row r="14" spans="1:22" x14ac:dyDescent="0.25">
      <c r="A14" s="1">
        <v>43615</v>
      </c>
      <c r="B14" s="3">
        <v>0.48749999999999999</v>
      </c>
      <c r="C14" t="s">
        <v>12</v>
      </c>
      <c r="D14">
        <v>6</v>
      </c>
      <c r="E14" t="s">
        <v>14</v>
      </c>
      <c r="F14" s="6">
        <v>0.23499999999999999</v>
      </c>
      <c r="G14" s="6">
        <v>0.222</v>
      </c>
      <c r="H14" s="6">
        <v>0.20499999999999999</v>
      </c>
      <c r="I14" s="6">
        <v>0.183</v>
      </c>
      <c r="J14" s="6">
        <v>0.20699999999999999</v>
      </c>
      <c r="K14" s="6">
        <v>0.14699999999999999</v>
      </c>
      <c r="L14" s="6">
        <v>0.16500000000000001</v>
      </c>
      <c r="M14" s="6">
        <v>0.32700000000000001</v>
      </c>
      <c r="N14" s="6">
        <v>0.29099999999999998</v>
      </c>
      <c r="O14" s="6">
        <v>0.249</v>
      </c>
      <c r="P14" s="6">
        <v>0.246</v>
      </c>
      <c r="Q14" s="6">
        <v>0.16200000000000001</v>
      </c>
      <c r="T14" s="5">
        <v>43623</v>
      </c>
    </row>
    <row r="15" spans="1:22" x14ac:dyDescent="0.25">
      <c r="A15" s="1">
        <v>43615</v>
      </c>
      <c r="B15" s="3">
        <v>0.48819444444444443</v>
      </c>
      <c r="C15" t="s">
        <v>12</v>
      </c>
      <c r="D15">
        <v>7</v>
      </c>
      <c r="E15" t="s">
        <v>14</v>
      </c>
      <c r="F15" s="6">
        <v>0.22700000000000001</v>
      </c>
      <c r="G15" s="6">
        <v>0.19500000000000001</v>
      </c>
      <c r="H15" s="6">
        <v>0.20100000000000001</v>
      </c>
      <c r="I15" s="6">
        <v>0.184</v>
      </c>
      <c r="J15" s="6">
        <v>0.183</v>
      </c>
      <c r="K15" s="6">
        <v>0.16700000000000001</v>
      </c>
      <c r="L15" s="6">
        <v>0.16</v>
      </c>
      <c r="M15" s="6">
        <v>0.33700000000000002</v>
      </c>
      <c r="N15" s="6">
        <v>0.28199999999999997</v>
      </c>
      <c r="O15" s="6">
        <v>0.26500000000000001</v>
      </c>
      <c r="P15" s="6">
        <v>0.23100000000000001</v>
      </c>
      <c r="Q15" s="6">
        <v>0.189</v>
      </c>
      <c r="T15" s="5">
        <v>43624</v>
      </c>
    </row>
    <row r="16" spans="1:22" x14ac:dyDescent="0.25">
      <c r="A16" s="1">
        <v>43615</v>
      </c>
      <c r="B16" s="3">
        <v>0.48888888888888887</v>
      </c>
      <c r="C16" t="s">
        <v>12</v>
      </c>
      <c r="D16">
        <v>8</v>
      </c>
      <c r="E16" t="s">
        <v>14</v>
      </c>
      <c r="F16" s="6">
        <v>0.247</v>
      </c>
      <c r="G16" s="6">
        <v>0.23</v>
      </c>
      <c r="H16" s="6">
        <v>0.20100000000000001</v>
      </c>
      <c r="I16" s="6">
        <v>0.192</v>
      </c>
      <c r="J16" s="6">
        <v>0.184</v>
      </c>
      <c r="K16" s="6">
        <v>0.187</v>
      </c>
      <c r="L16" s="6">
        <v>0.16900000000000001</v>
      </c>
      <c r="M16" s="6">
        <v>0.315</v>
      </c>
      <c r="N16" s="6">
        <v>0.30499999999999999</v>
      </c>
      <c r="O16" s="6">
        <v>0.252</v>
      </c>
      <c r="P16" s="6">
        <v>0.23100000000000001</v>
      </c>
      <c r="Q16" s="6">
        <v>0.14199999999999999</v>
      </c>
      <c r="T16" s="5">
        <v>43625</v>
      </c>
    </row>
    <row r="17" spans="1:22" x14ac:dyDescent="0.25">
      <c r="A17" s="1">
        <v>43615</v>
      </c>
      <c r="B17" s="3">
        <v>0.48958333333333331</v>
      </c>
      <c r="C17" t="s">
        <v>12</v>
      </c>
      <c r="D17">
        <v>9</v>
      </c>
      <c r="E17" t="s">
        <v>14</v>
      </c>
      <c r="F17" s="6">
        <v>0.23599999999999999</v>
      </c>
      <c r="G17" s="6">
        <v>0.217</v>
      </c>
      <c r="H17" s="6">
        <v>0.20499999999999999</v>
      </c>
      <c r="I17" s="6">
        <v>0.17499999999999999</v>
      </c>
      <c r="J17" s="6">
        <v>0.183</v>
      </c>
      <c r="K17" s="6">
        <v>0.14699999999999999</v>
      </c>
      <c r="L17" s="6">
        <v>0.14099999999999999</v>
      </c>
      <c r="M17" s="6">
        <v>0.30299999999999999</v>
      </c>
      <c r="N17" s="6">
        <v>0.25</v>
      </c>
      <c r="O17" s="6">
        <v>0.22700000000000001</v>
      </c>
      <c r="P17" s="6">
        <v>0.21</v>
      </c>
      <c r="Q17" s="6">
        <v>0.154</v>
      </c>
      <c r="T17" s="5">
        <v>43626</v>
      </c>
    </row>
    <row r="18" spans="1:22" x14ac:dyDescent="0.25">
      <c r="A18" s="1">
        <v>43615</v>
      </c>
      <c r="B18" s="3">
        <v>0.49027777777777781</v>
      </c>
      <c r="C18" t="s">
        <v>12</v>
      </c>
      <c r="D18">
        <v>10</v>
      </c>
      <c r="E18" t="s">
        <v>14</v>
      </c>
      <c r="F18" s="6">
        <v>0.252</v>
      </c>
      <c r="G18" s="6">
        <v>0.22500000000000001</v>
      </c>
      <c r="H18" s="6">
        <v>0.183</v>
      </c>
      <c r="I18" s="6">
        <v>0.17699999999999999</v>
      </c>
      <c r="J18" s="6">
        <v>0.17799999999999999</v>
      </c>
      <c r="K18" s="6">
        <v>0.154</v>
      </c>
      <c r="L18" s="6">
        <v>0.16300000000000001</v>
      </c>
      <c r="M18" s="6">
        <v>0.314</v>
      </c>
      <c r="N18" s="6">
        <v>0.28799999999999998</v>
      </c>
      <c r="O18" s="6">
        <v>0.24399999999999999</v>
      </c>
      <c r="P18" s="6">
        <v>0.23799999999999999</v>
      </c>
      <c r="Q18" s="6">
        <v>0.11799999999999999</v>
      </c>
      <c r="T18" s="5">
        <v>43627</v>
      </c>
    </row>
    <row r="19" spans="1:22" x14ac:dyDescent="0.25">
      <c r="A19" s="1">
        <v>43615</v>
      </c>
      <c r="B19" s="3">
        <v>0.4909722222222222</v>
      </c>
      <c r="C19" t="s">
        <v>12</v>
      </c>
      <c r="D19">
        <v>11</v>
      </c>
      <c r="E19" t="s">
        <v>14</v>
      </c>
      <c r="F19" s="6">
        <v>0.24299999999999999</v>
      </c>
      <c r="G19" s="6">
        <v>0.24</v>
      </c>
      <c r="H19" s="6">
        <v>0.18</v>
      </c>
      <c r="I19" s="6">
        <v>0.193</v>
      </c>
      <c r="J19" s="6">
        <v>0.184</v>
      </c>
      <c r="K19" s="6">
        <v>0.17699999999999999</v>
      </c>
      <c r="L19" s="6">
        <v>0.16200000000000001</v>
      </c>
      <c r="M19" s="6">
        <v>0.33200000000000002</v>
      </c>
      <c r="N19" s="6">
        <v>0.23499999999999999</v>
      </c>
      <c r="O19" s="6">
        <v>0.251</v>
      </c>
      <c r="P19" s="6">
        <v>0.23400000000000001</v>
      </c>
      <c r="Q19" s="6">
        <v>0.13900000000000001</v>
      </c>
      <c r="T19" s="5">
        <v>43628</v>
      </c>
      <c r="U19">
        <v>32.4</v>
      </c>
      <c r="V19">
        <v>19</v>
      </c>
    </row>
    <row r="20" spans="1:22" x14ac:dyDescent="0.25">
      <c r="A20" s="1">
        <v>43615</v>
      </c>
      <c r="B20" s="3">
        <v>0.4916666666666667</v>
      </c>
      <c r="C20" t="s">
        <v>12</v>
      </c>
      <c r="D20">
        <v>12</v>
      </c>
      <c r="E20" t="s">
        <v>14</v>
      </c>
      <c r="F20" s="6">
        <v>0.219</v>
      </c>
      <c r="G20" s="6">
        <v>0.19900000000000001</v>
      </c>
      <c r="H20" s="6">
        <v>0.184</v>
      </c>
      <c r="I20" s="6">
        <v>0.18</v>
      </c>
      <c r="J20" s="6">
        <v>0.20300000000000001</v>
      </c>
      <c r="K20" s="6">
        <v>0.156</v>
      </c>
      <c r="L20" s="6">
        <v>0.17699999999999999</v>
      </c>
      <c r="M20" s="6">
        <v>0.315</v>
      </c>
      <c r="N20" s="6">
        <v>0.32400000000000001</v>
      </c>
      <c r="O20" s="6">
        <v>0.222</v>
      </c>
      <c r="P20" s="6">
        <v>0.223</v>
      </c>
      <c r="Q20" s="6">
        <v>0.189</v>
      </c>
      <c r="T20" s="5">
        <v>43629</v>
      </c>
      <c r="U20">
        <v>1</v>
      </c>
      <c r="V20">
        <v>20</v>
      </c>
    </row>
    <row r="21" spans="1:22" x14ac:dyDescent="0.25">
      <c r="A21" s="1">
        <v>43615</v>
      </c>
      <c r="B21" s="3">
        <v>0.49236111111111108</v>
      </c>
      <c r="C21" t="s">
        <v>12</v>
      </c>
      <c r="D21">
        <v>13</v>
      </c>
      <c r="E21" t="s">
        <v>14</v>
      </c>
      <c r="F21" s="6">
        <v>0.26700000000000002</v>
      </c>
      <c r="G21" s="6">
        <v>0.22600000000000001</v>
      </c>
      <c r="H21" s="6">
        <v>0.17399999999999999</v>
      </c>
      <c r="I21" s="6">
        <v>0.17699999999999999</v>
      </c>
      <c r="J21" s="6">
        <v>0.21199999999999999</v>
      </c>
      <c r="K21" s="6">
        <v>0.17100000000000001</v>
      </c>
      <c r="L21" s="6">
        <v>0.18</v>
      </c>
      <c r="M21" s="6">
        <v>0.34200000000000003</v>
      </c>
      <c r="N21" s="6">
        <v>0.29499999999999998</v>
      </c>
      <c r="O21" s="6">
        <v>0.22</v>
      </c>
      <c r="P21" s="6">
        <v>0.215</v>
      </c>
      <c r="Q21" s="6">
        <v>0.17100000000000001</v>
      </c>
      <c r="T21" s="5">
        <v>43630</v>
      </c>
    </row>
    <row r="22" spans="1:22" x14ac:dyDescent="0.25">
      <c r="A22" s="1">
        <v>43615</v>
      </c>
      <c r="B22" s="3">
        <v>0.49305555555555558</v>
      </c>
      <c r="C22" t="s">
        <v>12</v>
      </c>
      <c r="D22">
        <v>14</v>
      </c>
      <c r="E22" t="s">
        <v>14</v>
      </c>
      <c r="F22" s="6">
        <v>0.26700000000000002</v>
      </c>
      <c r="G22" s="6">
        <v>0.22500000000000001</v>
      </c>
      <c r="H22" s="6">
        <v>0.19700000000000001</v>
      </c>
      <c r="I22" s="6">
        <v>0.19800000000000001</v>
      </c>
      <c r="J22" s="6">
        <v>0.223</v>
      </c>
      <c r="K22" s="6">
        <v>0.19800000000000001</v>
      </c>
      <c r="L22" s="6">
        <v>0.17299999999999999</v>
      </c>
      <c r="M22" s="6">
        <v>0.32100000000000001</v>
      </c>
      <c r="N22" s="6">
        <v>0.29499999999999998</v>
      </c>
      <c r="O22" s="6">
        <v>0.26200000000000001</v>
      </c>
      <c r="P22" s="6">
        <v>0.21299999999999999</v>
      </c>
      <c r="Q22" s="6">
        <v>0.16200000000000001</v>
      </c>
      <c r="T22" s="5">
        <v>43631</v>
      </c>
    </row>
    <row r="23" spans="1:22" x14ac:dyDescent="0.25">
      <c r="A23" s="1">
        <v>43615</v>
      </c>
      <c r="B23" s="3">
        <v>0.49374999999999997</v>
      </c>
      <c r="C23" t="s">
        <v>12</v>
      </c>
      <c r="D23">
        <v>15</v>
      </c>
      <c r="E23" t="s">
        <v>14</v>
      </c>
      <c r="F23" s="6">
        <v>0.26900000000000002</v>
      </c>
      <c r="G23" s="6">
        <v>0.187</v>
      </c>
      <c r="H23" s="6">
        <v>0.2</v>
      </c>
      <c r="I23" s="6">
        <v>0.20399999999999999</v>
      </c>
      <c r="J23" s="6">
        <v>0.21099999999999999</v>
      </c>
      <c r="K23" s="6">
        <v>0.182</v>
      </c>
      <c r="L23" s="6">
        <v>0.184</v>
      </c>
      <c r="M23" s="6">
        <v>0.34</v>
      </c>
      <c r="N23" s="6">
        <v>0.33700000000000002</v>
      </c>
      <c r="O23" s="6">
        <v>0.25800000000000001</v>
      </c>
      <c r="P23" s="6">
        <v>0.222</v>
      </c>
      <c r="Q23" s="6">
        <v>0.14399999999999999</v>
      </c>
      <c r="T23" s="5">
        <v>43632</v>
      </c>
    </row>
    <row r="24" spans="1:22" x14ac:dyDescent="0.25">
      <c r="A24" s="1">
        <v>43615</v>
      </c>
      <c r="B24" s="3">
        <v>0.49444444444444446</v>
      </c>
      <c r="C24" t="s">
        <v>12</v>
      </c>
      <c r="D24">
        <v>16</v>
      </c>
      <c r="E24" t="s">
        <v>14</v>
      </c>
      <c r="F24" s="6">
        <v>0.29199999999999998</v>
      </c>
      <c r="G24" s="6">
        <v>0.223</v>
      </c>
      <c r="H24" s="6">
        <v>0.18</v>
      </c>
      <c r="I24" s="6">
        <v>0.18099999999999999</v>
      </c>
      <c r="J24" s="6">
        <v>0.19600000000000001</v>
      </c>
      <c r="K24" s="6">
        <v>0.11600000000000001</v>
      </c>
      <c r="L24" s="6">
        <v>0.187</v>
      </c>
      <c r="M24" s="6">
        <v>0.314</v>
      </c>
      <c r="N24" s="6">
        <v>0.317</v>
      </c>
      <c r="O24" s="6">
        <v>0.27900000000000003</v>
      </c>
      <c r="P24" s="6">
        <v>0.23400000000000001</v>
      </c>
      <c r="Q24" s="6">
        <v>0.155</v>
      </c>
      <c r="T24" s="5">
        <v>43633</v>
      </c>
      <c r="U24">
        <v>0.2</v>
      </c>
      <c r="V24">
        <v>24</v>
      </c>
    </row>
    <row r="25" spans="1:22" x14ac:dyDescent="0.25">
      <c r="A25" s="1">
        <v>43615</v>
      </c>
      <c r="B25" s="3">
        <v>0.49513888888888885</v>
      </c>
      <c r="C25" t="s">
        <v>12</v>
      </c>
      <c r="D25">
        <v>17</v>
      </c>
      <c r="E25" t="s">
        <v>15</v>
      </c>
      <c r="F25" s="6">
        <v>0.25</v>
      </c>
      <c r="G25" s="6">
        <v>0.21099999999999999</v>
      </c>
      <c r="H25" s="6">
        <v>0.17799999999999999</v>
      </c>
      <c r="I25" s="6">
        <v>0.21299999999999999</v>
      </c>
      <c r="J25" s="6">
        <v>0.19600000000000001</v>
      </c>
      <c r="K25" s="6">
        <v>0.189</v>
      </c>
      <c r="L25" s="6">
        <v>0.13500000000000001</v>
      </c>
      <c r="M25" s="6">
        <v>0.33500000000000002</v>
      </c>
      <c r="N25" s="6">
        <v>0.32800000000000001</v>
      </c>
      <c r="O25" s="6">
        <v>0.248</v>
      </c>
      <c r="P25" s="6">
        <v>0.26700000000000002</v>
      </c>
      <c r="Q25" s="6">
        <v>0.15</v>
      </c>
      <c r="T25" s="5">
        <v>43634</v>
      </c>
    </row>
    <row r="26" spans="1:22" x14ac:dyDescent="0.25">
      <c r="A26" s="1">
        <v>43615</v>
      </c>
      <c r="B26" s="3">
        <v>0.49583333333333335</v>
      </c>
      <c r="C26" t="s">
        <v>12</v>
      </c>
      <c r="D26">
        <v>18</v>
      </c>
      <c r="E26" t="s">
        <v>15</v>
      </c>
      <c r="F26" s="6">
        <v>0.26800000000000002</v>
      </c>
      <c r="G26" s="6">
        <v>0.20100000000000001</v>
      </c>
      <c r="H26" s="6">
        <v>0.221</v>
      </c>
      <c r="I26" s="6">
        <v>0.17899999999999999</v>
      </c>
      <c r="J26" s="6">
        <v>0.16900000000000001</v>
      </c>
      <c r="K26" s="6">
        <v>0.19900000000000001</v>
      </c>
      <c r="L26" s="6">
        <v>0.16200000000000001</v>
      </c>
      <c r="M26" s="6">
        <v>0.32500000000000001</v>
      </c>
      <c r="N26" s="6">
        <v>0.30099999999999999</v>
      </c>
      <c r="O26" s="6">
        <v>0.216</v>
      </c>
      <c r="P26" s="6">
        <v>0.26</v>
      </c>
      <c r="Q26" s="6">
        <v>0.156</v>
      </c>
      <c r="T26" s="5">
        <v>43635</v>
      </c>
    </row>
    <row r="27" spans="1:22" x14ac:dyDescent="0.25">
      <c r="A27" s="1">
        <v>43615</v>
      </c>
      <c r="B27" s="3">
        <v>0.49652777777777773</v>
      </c>
      <c r="C27" t="s">
        <v>12</v>
      </c>
      <c r="D27">
        <v>19</v>
      </c>
      <c r="E27" t="s">
        <v>15</v>
      </c>
      <c r="F27" s="6">
        <v>0.22</v>
      </c>
      <c r="G27" s="6">
        <v>0.19</v>
      </c>
      <c r="H27" s="6">
        <v>0.19700000000000001</v>
      </c>
      <c r="I27" s="6">
        <v>0.186</v>
      </c>
      <c r="J27" s="6">
        <v>0.20399999999999999</v>
      </c>
      <c r="K27" s="6">
        <v>0.186</v>
      </c>
      <c r="L27" s="6">
        <v>0.16400000000000001</v>
      </c>
      <c r="M27" s="6">
        <v>0.314</v>
      </c>
      <c r="N27" s="6">
        <v>0.29599999999999999</v>
      </c>
      <c r="O27" s="6">
        <v>0.25900000000000001</v>
      </c>
      <c r="P27" s="6">
        <v>0.26</v>
      </c>
      <c r="Q27" s="6">
        <v>0.183</v>
      </c>
      <c r="T27" s="5">
        <v>43636</v>
      </c>
    </row>
    <row r="28" spans="1:22" x14ac:dyDescent="0.25">
      <c r="A28" s="1">
        <v>43615</v>
      </c>
      <c r="B28" s="3">
        <v>0.49722222222222223</v>
      </c>
      <c r="C28" t="s">
        <v>12</v>
      </c>
      <c r="D28">
        <v>20</v>
      </c>
      <c r="E28" t="s">
        <v>15</v>
      </c>
      <c r="F28" s="6">
        <v>0.26300000000000001</v>
      </c>
      <c r="G28" s="6">
        <v>0.192</v>
      </c>
      <c r="H28" s="6">
        <v>0.20499999999999999</v>
      </c>
      <c r="I28" s="6">
        <v>0.189</v>
      </c>
      <c r="J28" s="6">
        <v>0.184</v>
      </c>
      <c r="K28" s="6">
        <v>0.184</v>
      </c>
      <c r="L28" s="6">
        <v>0.16400000000000001</v>
      </c>
      <c r="M28" s="6">
        <v>0.28399999999999997</v>
      </c>
      <c r="N28" s="6">
        <v>0.255</v>
      </c>
      <c r="O28" s="6">
        <v>0.19500000000000001</v>
      </c>
      <c r="P28" s="6">
        <v>0.246</v>
      </c>
      <c r="Q28" s="6">
        <v>0.17799999999999999</v>
      </c>
      <c r="T28" s="5">
        <v>43637</v>
      </c>
    </row>
    <row r="29" spans="1:22" x14ac:dyDescent="0.25">
      <c r="A29" s="1">
        <v>43615</v>
      </c>
      <c r="B29" s="3">
        <v>0.49791666666666662</v>
      </c>
      <c r="C29" t="s">
        <v>12</v>
      </c>
      <c r="D29">
        <v>21</v>
      </c>
      <c r="E29" t="s">
        <v>15</v>
      </c>
      <c r="F29" s="6">
        <v>0.253</v>
      </c>
      <c r="G29" s="6">
        <v>0.22700000000000001</v>
      </c>
      <c r="H29" s="6">
        <v>0.20899999999999999</v>
      </c>
      <c r="I29" s="6">
        <v>0.186</v>
      </c>
      <c r="J29" s="6">
        <v>0.16600000000000001</v>
      </c>
      <c r="K29" s="6">
        <v>0.19700000000000001</v>
      </c>
      <c r="L29" s="6">
        <v>0.17199999999999999</v>
      </c>
      <c r="M29" s="6">
        <v>0.315</v>
      </c>
      <c r="N29" s="6">
        <v>0.28000000000000003</v>
      </c>
      <c r="O29" s="6">
        <v>0.24399999999999999</v>
      </c>
      <c r="P29" s="6">
        <v>0</v>
      </c>
      <c r="Q29" s="6">
        <v>0.12</v>
      </c>
      <c r="T29" s="5">
        <v>43638</v>
      </c>
    </row>
    <row r="30" spans="1:22" x14ac:dyDescent="0.25">
      <c r="A30" s="1">
        <v>43615</v>
      </c>
      <c r="B30" s="3">
        <v>0.49861111111111112</v>
      </c>
      <c r="C30" t="s">
        <v>12</v>
      </c>
      <c r="D30">
        <v>22</v>
      </c>
      <c r="E30" t="s">
        <v>15</v>
      </c>
      <c r="F30" s="6">
        <v>0.24099999999999999</v>
      </c>
      <c r="G30" s="6">
        <v>0.2</v>
      </c>
      <c r="H30" s="6">
        <v>0.20799999999999999</v>
      </c>
      <c r="I30" s="6">
        <v>0.17399999999999999</v>
      </c>
      <c r="J30" s="6">
        <v>0.17499999999999999</v>
      </c>
      <c r="K30" s="6">
        <v>0.183</v>
      </c>
      <c r="L30" s="6">
        <v>0.127</v>
      </c>
      <c r="M30" s="6">
        <v>0.32900000000000001</v>
      </c>
      <c r="N30" s="6">
        <v>0.313</v>
      </c>
      <c r="O30" s="6">
        <v>0.252</v>
      </c>
      <c r="P30" s="6">
        <v>0.20300000000000001</v>
      </c>
      <c r="Q30" s="6">
        <v>0.20699999999999999</v>
      </c>
      <c r="T30" s="5">
        <v>43639</v>
      </c>
    </row>
    <row r="31" spans="1:22" x14ac:dyDescent="0.25">
      <c r="A31" s="1">
        <v>43615</v>
      </c>
      <c r="B31" s="3">
        <v>0.4993055555555555</v>
      </c>
      <c r="C31" t="s">
        <v>12</v>
      </c>
      <c r="D31">
        <v>23</v>
      </c>
      <c r="E31" t="s">
        <v>15</v>
      </c>
      <c r="F31" s="6">
        <v>0.27300000000000002</v>
      </c>
      <c r="G31" s="6">
        <v>0.20200000000000001</v>
      </c>
      <c r="H31" s="6">
        <v>0.223</v>
      </c>
      <c r="I31" s="6">
        <v>0.192</v>
      </c>
      <c r="J31" s="6">
        <v>0.155</v>
      </c>
      <c r="K31" s="6">
        <v>0.189</v>
      </c>
      <c r="L31" s="6">
        <v>0.14299999999999999</v>
      </c>
      <c r="M31" s="6">
        <v>0.32500000000000001</v>
      </c>
      <c r="N31" s="6">
        <v>0.31</v>
      </c>
      <c r="O31" s="6">
        <v>0.26800000000000002</v>
      </c>
      <c r="P31" s="6">
        <v>0.22800000000000001</v>
      </c>
      <c r="Q31" s="6">
        <v>0.16500000000000001</v>
      </c>
      <c r="T31" s="5">
        <v>43640</v>
      </c>
    </row>
    <row r="32" spans="1:22" x14ac:dyDescent="0.25">
      <c r="A32" s="1">
        <v>43615</v>
      </c>
      <c r="B32" s="3">
        <v>0.5</v>
      </c>
      <c r="C32" t="s">
        <v>12</v>
      </c>
      <c r="D32">
        <v>24</v>
      </c>
      <c r="E32" t="s">
        <v>15</v>
      </c>
      <c r="F32" s="6">
        <v>0.26200000000000001</v>
      </c>
      <c r="G32" s="6">
        <v>0.253</v>
      </c>
      <c r="H32" s="6">
        <v>0.20200000000000001</v>
      </c>
      <c r="I32" s="6">
        <v>0.19900000000000001</v>
      </c>
      <c r="J32" s="6">
        <v>0.17199999999999999</v>
      </c>
      <c r="K32" s="6">
        <v>0.13500000000000001</v>
      </c>
      <c r="L32" s="6">
        <v>0.16200000000000001</v>
      </c>
      <c r="M32" s="6">
        <v>0.34200000000000003</v>
      </c>
      <c r="N32" s="6">
        <v>0.31</v>
      </c>
      <c r="O32" s="6">
        <v>0.28299999999999997</v>
      </c>
      <c r="P32" s="6">
        <v>0.22800000000000001</v>
      </c>
      <c r="Q32" s="6">
        <v>0.17799999999999999</v>
      </c>
      <c r="T32" s="5">
        <v>43641</v>
      </c>
    </row>
    <row r="33" spans="1:20" x14ac:dyDescent="0.25">
      <c r="A33" s="1">
        <v>43615</v>
      </c>
      <c r="B33" s="3">
        <v>0.50069444444444444</v>
      </c>
      <c r="C33" t="s">
        <v>12</v>
      </c>
      <c r="D33">
        <v>25</v>
      </c>
      <c r="E33" t="s">
        <v>15</v>
      </c>
      <c r="F33" s="6">
        <v>0.26200000000000001</v>
      </c>
      <c r="G33" s="6">
        <v>0.222</v>
      </c>
      <c r="H33" s="6">
        <v>0.21099999999999999</v>
      </c>
      <c r="I33" s="6">
        <v>0.19900000000000001</v>
      </c>
      <c r="J33" s="6">
        <v>0.217</v>
      </c>
      <c r="K33" s="6">
        <v>0.186</v>
      </c>
      <c r="L33" s="6">
        <v>0.16800000000000001</v>
      </c>
      <c r="M33" s="6">
        <v>0.34599999999999997</v>
      </c>
      <c r="N33" s="6">
        <v>0.29699999999999999</v>
      </c>
      <c r="O33" s="6">
        <v>0.27300000000000002</v>
      </c>
      <c r="P33" s="6">
        <v>0.23100000000000001</v>
      </c>
      <c r="Q33" s="6">
        <v>0.185</v>
      </c>
      <c r="T33" s="5">
        <v>43642</v>
      </c>
    </row>
    <row r="34" spans="1:20" x14ac:dyDescent="0.25">
      <c r="A34" s="1">
        <v>43615</v>
      </c>
      <c r="B34" s="3">
        <v>0.50138888888888888</v>
      </c>
      <c r="C34" t="s">
        <v>12</v>
      </c>
      <c r="D34">
        <v>26</v>
      </c>
      <c r="E34" t="s">
        <v>15</v>
      </c>
      <c r="F34" s="6">
        <v>0.28899999999999998</v>
      </c>
      <c r="G34" s="6">
        <v>0.24199999999999999</v>
      </c>
      <c r="H34" s="6">
        <v>0.20300000000000001</v>
      </c>
      <c r="I34" s="6">
        <v>0.22700000000000001</v>
      </c>
      <c r="J34" s="6">
        <v>0.217</v>
      </c>
      <c r="K34" s="6">
        <v>0.21099999999999999</v>
      </c>
      <c r="L34" s="6">
        <v>0.19900000000000001</v>
      </c>
      <c r="M34" s="6">
        <v>0.316</v>
      </c>
      <c r="N34" s="6">
        <v>0.33</v>
      </c>
      <c r="O34" s="6">
        <v>0.28599999999999998</v>
      </c>
      <c r="P34" s="6">
        <v>0.27</v>
      </c>
      <c r="Q34" s="6">
        <v>0.19500000000000001</v>
      </c>
      <c r="T34" s="5">
        <v>43643</v>
      </c>
    </row>
    <row r="35" spans="1:20" x14ac:dyDescent="0.25">
      <c r="A35" s="1">
        <v>43615</v>
      </c>
      <c r="B35" s="3">
        <v>0.50208333333333333</v>
      </c>
      <c r="C35" t="s">
        <v>12</v>
      </c>
      <c r="D35">
        <v>27</v>
      </c>
      <c r="E35" t="s">
        <v>15</v>
      </c>
      <c r="F35" s="6">
        <v>0.26200000000000001</v>
      </c>
      <c r="G35" s="6">
        <v>0.23499999999999999</v>
      </c>
      <c r="H35" s="6">
        <v>0.223</v>
      </c>
      <c r="I35" s="6">
        <v>0.189</v>
      </c>
      <c r="J35" s="6">
        <v>0.17299999999999999</v>
      </c>
      <c r="K35" s="6">
        <v>0.185</v>
      </c>
      <c r="L35" s="6">
        <v>0.14299999999999999</v>
      </c>
      <c r="M35" s="6">
        <v>0.33900000000000002</v>
      </c>
      <c r="N35" s="6">
        <v>0.29499999999999998</v>
      </c>
      <c r="O35" s="6">
        <v>0.27100000000000002</v>
      </c>
      <c r="P35" s="6">
        <v>0.216</v>
      </c>
      <c r="Q35" s="6">
        <v>0.17699999999999999</v>
      </c>
      <c r="T35" s="5">
        <v>43644</v>
      </c>
    </row>
    <row r="36" spans="1:20" x14ac:dyDescent="0.25">
      <c r="A36" s="1">
        <v>43615</v>
      </c>
      <c r="B36" s="3">
        <v>0.50277777777777777</v>
      </c>
      <c r="C36" t="s">
        <v>12</v>
      </c>
      <c r="D36">
        <v>28</v>
      </c>
      <c r="E36" t="s">
        <v>15</v>
      </c>
      <c r="F36" s="6">
        <v>0.27300000000000002</v>
      </c>
      <c r="G36" s="6">
        <v>0.22500000000000001</v>
      </c>
      <c r="H36" s="6">
        <v>0.21</v>
      </c>
      <c r="I36" s="6">
        <v>0.21</v>
      </c>
      <c r="J36" s="6">
        <v>0.193</v>
      </c>
      <c r="K36" s="6">
        <v>0.17899999999999999</v>
      </c>
      <c r="L36" s="6">
        <v>0.18</v>
      </c>
      <c r="M36" s="6">
        <v>0.316</v>
      </c>
      <c r="N36" s="6">
        <v>0.28199999999999997</v>
      </c>
      <c r="O36" s="6">
        <v>0.23100000000000001</v>
      </c>
      <c r="P36" s="6">
        <v>0.24</v>
      </c>
      <c r="Q36" s="6">
        <v>0.17100000000000001</v>
      </c>
    </row>
    <row r="37" spans="1:20" x14ac:dyDescent="0.25">
      <c r="A37" s="1">
        <v>43615</v>
      </c>
      <c r="B37" s="3">
        <v>0.50347222222222221</v>
      </c>
      <c r="C37" t="s">
        <v>12</v>
      </c>
      <c r="D37">
        <v>29</v>
      </c>
      <c r="E37" t="s">
        <v>15</v>
      </c>
      <c r="F37" s="6">
        <v>0.26200000000000001</v>
      </c>
      <c r="G37" s="6">
        <v>0.24299999999999999</v>
      </c>
      <c r="H37" s="6">
        <v>0.20399999999999999</v>
      </c>
      <c r="I37" s="6">
        <v>0.19500000000000001</v>
      </c>
      <c r="J37" s="6">
        <v>0.17699999999999999</v>
      </c>
      <c r="K37" s="6">
        <v>0.16600000000000001</v>
      </c>
      <c r="L37" s="6">
        <v>0.15</v>
      </c>
      <c r="M37" s="6">
        <v>0.33300000000000002</v>
      </c>
      <c r="N37" s="6">
        <v>0.30099999999999999</v>
      </c>
      <c r="O37" s="6">
        <v>0.26300000000000001</v>
      </c>
      <c r="P37" s="6">
        <v>0.25</v>
      </c>
      <c r="Q37" s="6">
        <v>0.12</v>
      </c>
    </row>
    <row r="38" spans="1:20" x14ac:dyDescent="0.25">
      <c r="A38" s="1">
        <v>43615</v>
      </c>
      <c r="B38" s="3">
        <v>0.50416666666666665</v>
      </c>
      <c r="C38" t="s">
        <v>12</v>
      </c>
      <c r="D38">
        <v>30</v>
      </c>
      <c r="E38" t="s">
        <v>15</v>
      </c>
      <c r="F38" s="6">
        <v>0.28999999999999998</v>
      </c>
      <c r="G38" s="6">
        <v>0.255</v>
      </c>
      <c r="H38" s="6">
        <v>0.23699999999999999</v>
      </c>
      <c r="I38" s="6">
        <v>0.16</v>
      </c>
      <c r="J38" s="6">
        <v>0.183</v>
      </c>
      <c r="K38" s="6">
        <v>0.16300000000000001</v>
      </c>
      <c r="L38" s="6">
        <v>0.14399999999999999</v>
      </c>
      <c r="M38" s="6">
        <v>0.32100000000000001</v>
      </c>
      <c r="N38" s="6">
        <v>0.27900000000000003</v>
      </c>
      <c r="O38" s="6">
        <v>0.249</v>
      </c>
      <c r="P38" s="6">
        <v>0.23499999999999999</v>
      </c>
      <c r="Q38" s="6">
        <v>0.157</v>
      </c>
    </row>
    <row r="39" spans="1:20" x14ac:dyDescent="0.25">
      <c r="A39" s="1">
        <v>43615</v>
      </c>
      <c r="B39" s="3">
        <v>0.50486111111111109</v>
      </c>
      <c r="C39" t="s">
        <v>12</v>
      </c>
      <c r="D39">
        <v>31</v>
      </c>
      <c r="E39" t="s">
        <v>15</v>
      </c>
      <c r="F39" s="6">
        <v>0.28499999999999998</v>
      </c>
      <c r="G39" s="6">
        <v>0.23100000000000001</v>
      </c>
      <c r="H39" s="6">
        <v>0.217</v>
      </c>
      <c r="I39" s="6">
        <v>0.156</v>
      </c>
      <c r="J39" s="6">
        <v>0.16600000000000001</v>
      </c>
      <c r="K39" s="6">
        <v>0.16300000000000001</v>
      </c>
      <c r="L39" s="6">
        <v>0.151</v>
      </c>
      <c r="M39" s="6">
        <v>0.34300000000000003</v>
      </c>
      <c r="N39" s="6">
        <v>0.29699999999999999</v>
      </c>
      <c r="O39" s="6">
        <v>0.253</v>
      </c>
      <c r="P39" s="6">
        <v>0.20599999999999999</v>
      </c>
      <c r="Q39" s="6">
        <v>0.124</v>
      </c>
    </row>
    <row r="40" spans="1:20" x14ac:dyDescent="0.25">
      <c r="A40" s="1">
        <v>43615</v>
      </c>
      <c r="B40" s="3">
        <v>0.50555555555555554</v>
      </c>
      <c r="C40" t="s">
        <v>12</v>
      </c>
      <c r="D40">
        <v>32</v>
      </c>
      <c r="E40" t="s">
        <v>15</v>
      </c>
      <c r="F40" s="6">
        <v>0.26700000000000002</v>
      </c>
      <c r="G40" s="6">
        <v>0.24399999999999999</v>
      </c>
      <c r="H40" s="6">
        <v>0.21099999999999999</v>
      </c>
      <c r="I40" s="6">
        <v>0.151</v>
      </c>
      <c r="J40" s="6">
        <v>0.16400000000000001</v>
      </c>
      <c r="K40" s="6">
        <v>0.13500000000000001</v>
      </c>
      <c r="L40" s="6">
        <v>0.14099999999999999</v>
      </c>
      <c r="M40" s="6">
        <v>0.34200000000000003</v>
      </c>
      <c r="N40" s="6">
        <v>0.28299999999999997</v>
      </c>
      <c r="O40" s="6">
        <v>0.216</v>
      </c>
      <c r="P40" s="6">
        <v>0.21199999999999999</v>
      </c>
      <c r="Q40" s="6">
        <v>0.115</v>
      </c>
    </row>
    <row r="41" spans="1:20" x14ac:dyDescent="0.25">
      <c r="A41" s="1">
        <v>43615</v>
      </c>
      <c r="B41" s="3">
        <v>0.50624999999999998</v>
      </c>
      <c r="C41" t="s">
        <v>12</v>
      </c>
      <c r="D41">
        <v>33</v>
      </c>
      <c r="E41" t="s">
        <v>14</v>
      </c>
      <c r="F41" s="6">
        <v>0.187</v>
      </c>
      <c r="G41" s="6">
        <v>0.186</v>
      </c>
      <c r="H41" s="6">
        <v>0.16800000000000001</v>
      </c>
      <c r="I41" s="6">
        <v>0.17499999999999999</v>
      </c>
      <c r="J41" s="6">
        <v>0.17</v>
      </c>
      <c r="K41" s="6">
        <v>0.123</v>
      </c>
      <c r="L41" s="6">
        <v>0.129</v>
      </c>
      <c r="M41" s="6">
        <v>0.313</v>
      </c>
      <c r="N41" s="6">
        <v>0.23200000000000001</v>
      </c>
      <c r="O41" s="6">
        <v>0.22900000000000001</v>
      </c>
      <c r="P41" s="6">
        <v>0.16200000000000001</v>
      </c>
      <c r="Q41" s="6">
        <v>0.13200000000000001</v>
      </c>
    </row>
    <row r="42" spans="1:20" x14ac:dyDescent="0.25">
      <c r="A42" s="1">
        <v>43615</v>
      </c>
      <c r="B42" s="3">
        <v>0.50694444444444442</v>
      </c>
      <c r="C42" t="s">
        <v>12</v>
      </c>
      <c r="D42">
        <v>34</v>
      </c>
      <c r="E42" t="s">
        <v>14</v>
      </c>
      <c r="F42" s="6">
        <v>0.26200000000000001</v>
      </c>
      <c r="G42" s="6">
        <v>0.20200000000000001</v>
      </c>
      <c r="H42" s="6">
        <v>0.17199999999999999</v>
      </c>
      <c r="I42" s="6">
        <v>0.16500000000000001</v>
      </c>
      <c r="J42" s="6">
        <v>0.13900000000000001</v>
      </c>
      <c r="K42" s="6">
        <v>0.16200000000000001</v>
      </c>
      <c r="L42" s="6">
        <v>0.124</v>
      </c>
      <c r="M42" s="6">
        <v>0.28299999999999997</v>
      </c>
      <c r="N42" s="6">
        <v>0.24399999999999999</v>
      </c>
      <c r="O42" s="6">
        <v>0.189</v>
      </c>
      <c r="P42" s="6">
        <v>0.2</v>
      </c>
      <c r="Q42" s="6">
        <v>0.16300000000000001</v>
      </c>
    </row>
    <row r="43" spans="1:20" x14ac:dyDescent="0.25">
      <c r="A43" s="1">
        <v>43615</v>
      </c>
      <c r="B43" s="3">
        <v>0.50763888888888886</v>
      </c>
      <c r="C43" t="s">
        <v>12</v>
      </c>
      <c r="D43">
        <v>35</v>
      </c>
      <c r="E43" t="s">
        <v>14</v>
      </c>
      <c r="F43" s="6">
        <v>0.221</v>
      </c>
      <c r="G43" s="6">
        <v>0.21099999999999999</v>
      </c>
      <c r="H43" s="6">
        <v>0.15</v>
      </c>
      <c r="I43" s="6">
        <v>0.15</v>
      </c>
      <c r="J43" s="6">
        <v>0.156</v>
      </c>
      <c r="K43" s="6">
        <v>0.16200000000000001</v>
      </c>
      <c r="L43" s="6">
        <v>0.13800000000000001</v>
      </c>
      <c r="M43" s="6">
        <v>0.312</v>
      </c>
      <c r="N43" s="6">
        <v>0.27100000000000002</v>
      </c>
      <c r="O43" s="6">
        <v>0.217</v>
      </c>
      <c r="P43" s="6">
        <v>0.249</v>
      </c>
      <c r="Q43" s="6">
        <v>0.183</v>
      </c>
    </row>
    <row r="44" spans="1:20" x14ac:dyDescent="0.25">
      <c r="A44" s="1">
        <v>43615</v>
      </c>
      <c r="B44" s="3">
        <v>0.5083333333333333</v>
      </c>
      <c r="C44" t="s">
        <v>12</v>
      </c>
      <c r="D44">
        <v>36</v>
      </c>
      <c r="E44" t="s">
        <v>14</v>
      </c>
      <c r="F44" s="6">
        <v>0.25800000000000001</v>
      </c>
      <c r="G44" s="6">
        <v>0.245</v>
      </c>
      <c r="H44" s="6">
        <v>0.17499999999999999</v>
      </c>
      <c r="I44" s="6">
        <v>0.17699999999999999</v>
      </c>
      <c r="J44" s="6">
        <v>0.20799999999999999</v>
      </c>
      <c r="K44" s="6">
        <v>0.16900000000000001</v>
      </c>
      <c r="L44" s="6">
        <v>0.14699999999999999</v>
      </c>
      <c r="M44" s="6">
        <v>0.33900000000000002</v>
      </c>
      <c r="N44" s="6">
        <v>0.29099999999999998</v>
      </c>
      <c r="O44" s="6">
        <v>0.26400000000000001</v>
      </c>
      <c r="P44" s="6">
        <v>0.245</v>
      </c>
      <c r="Q44" s="6">
        <v>0.154</v>
      </c>
    </row>
    <row r="45" spans="1:20" x14ac:dyDescent="0.25">
      <c r="A45" s="1">
        <v>43615</v>
      </c>
      <c r="B45" s="3">
        <v>0.50902777777777775</v>
      </c>
      <c r="C45" t="s">
        <v>12</v>
      </c>
      <c r="D45">
        <v>37</v>
      </c>
      <c r="E45" t="s">
        <v>14</v>
      </c>
      <c r="F45" s="6">
        <v>0.26400000000000001</v>
      </c>
      <c r="G45" s="6">
        <v>0.19500000000000001</v>
      </c>
      <c r="H45" s="6">
        <v>0.22600000000000001</v>
      </c>
      <c r="I45" s="6">
        <v>0.156</v>
      </c>
      <c r="J45" s="6">
        <v>0.18</v>
      </c>
      <c r="K45" s="6">
        <v>0.183</v>
      </c>
      <c r="L45" s="6">
        <v>0.14799999999999999</v>
      </c>
      <c r="M45" s="6">
        <v>0.33600000000000002</v>
      </c>
      <c r="N45" s="6">
        <v>0.312</v>
      </c>
      <c r="O45" s="6">
        <v>0.222</v>
      </c>
      <c r="P45" s="6">
        <v>0.223</v>
      </c>
      <c r="Q45" s="6">
        <v>0.153</v>
      </c>
    </row>
    <row r="46" spans="1:20" x14ac:dyDescent="0.25">
      <c r="A46" s="1">
        <v>43615</v>
      </c>
      <c r="B46" s="3">
        <v>0.50972222222222219</v>
      </c>
      <c r="C46" t="s">
        <v>12</v>
      </c>
      <c r="D46">
        <v>38</v>
      </c>
      <c r="E46" t="s">
        <v>14</v>
      </c>
      <c r="F46" s="6">
        <v>0.24299999999999999</v>
      </c>
      <c r="G46" s="6">
        <v>0.22700000000000001</v>
      </c>
      <c r="H46" s="6">
        <v>0.217</v>
      </c>
      <c r="I46" s="6">
        <v>0.17699999999999999</v>
      </c>
      <c r="J46" s="6">
        <v>0.154</v>
      </c>
      <c r="K46" s="6">
        <v>0.18</v>
      </c>
      <c r="L46" s="6">
        <v>0.14699999999999999</v>
      </c>
      <c r="M46" s="6">
        <v>0.33900000000000002</v>
      </c>
      <c r="N46" s="6">
        <v>0.313</v>
      </c>
      <c r="O46" s="6">
        <v>0.23499999999999999</v>
      </c>
      <c r="P46" s="6">
        <v>0.245</v>
      </c>
      <c r="Q46" s="6">
        <v>0.16800000000000001</v>
      </c>
    </row>
    <row r="47" spans="1:20" x14ac:dyDescent="0.25">
      <c r="A47" s="1">
        <v>43615</v>
      </c>
      <c r="B47" s="3">
        <v>0.51041666666666663</v>
      </c>
      <c r="C47" t="s">
        <v>12</v>
      </c>
      <c r="D47">
        <v>39</v>
      </c>
      <c r="E47" t="s">
        <v>14</v>
      </c>
      <c r="F47" s="6">
        <v>0.253</v>
      </c>
      <c r="G47" s="6">
        <v>0.24399999999999999</v>
      </c>
      <c r="H47" s="6">
        <v>0.154</v>
      </c>
      <c r="I47" s="6">
        <v>0.16300000000000001</v>
      </c>
      <c r="J47" s="6">
        <v>0.20699999999999999</v>
      </c>
      <c r="K47" s="6">
        <v>0.16900000000000001</v>
      </c>
      <c r="L47" s="6">
        <v>0.127</v>
      </c>
      <c r="M47" s="6">
        <v>0.29699999999999999</v>
      </c>
      <c r="N47" s="6">
        <v>0.29899999999999999</v>
      </c>
      <c r="O47" s="6">
        <v>0.22500000000000001</v>
      </c>
      <c r="P47" s="6">
        <v>0.2</v>
      </c>
      <c r="Q47" s="6">
        <v>0.159</v>
      </c>
    </row>
    <row r="48" spans="1:20" x14ac:dyDescent="0.25">
      <c r="A48" s="1">
        <v>43615</v>
      </c>
      <c r="B48" s="3">
        <v>0.51111111111111118</v>
      </c>
      <c r="C48" t="s">
        <v>12</v>
      </c>
      <c r="D48">
        <v>40</v>
      </c>
      <c r="E48" t="s">
        <v>14</v>
      </c>
      <c r="F48" s="6">
        <v>0.254</v>
      </c>
      <c r="G48" s="6">
        <v>0.223</v>
      </c>
      <c r="H48" s="6">
        <v>0.17199999999999999</v>
      </c>
      <c r="I48" s="6">
        <v>0.16</v>
      </c>
      <c r="J48" s="6">
        <v>0.157</v>
      </c>
      <c r="K48" s="6">
        <v>0.157</v>
      </c>
      <c r="L48" s="6">
        <v>0.157</v>
      </c>
      <c r="M48" s="6">
        <v>0.318</v>
      </c>
      <c r="N48" s="6">
        <v>0.29399999999999998</v>
      </c>
      <c r="O48" s="6">
        <v>0.23799999999999999</v>
      </c>
      <c r="P48" s="6">
        <v>0.183</v>
      </c>
      <c r="Q48" s="6">
        <v>0.14499999999999999</v>
      </c>
    </row>
    <row r="49" spans="1:17" x14ac:dyDescent="0.25">
      <c r="A49" s="1">
        <v>43615</v>
      </c>
      <c r="B49" s="3">
        <v>0.51180555555555551</v>
      </c>
      <c r="C49" t="s">
        <v>12</v>
      </c>
      <c r="D49">
        <v>41</v>
      </c>
      <c r="E49" t="s">
        <v>14</v>
      </c>
      <c r="F49" s="6">
        <v>0.252</v>
      </c>
      <c r="G49" s="6">
        <v>0.183</v>
      </c>
      <c r="H49" s="6">
        <v>0.193</v>
      </c>
      <c r="I49" s="6">
        <v>0.16800000000000001</v>
      </c>
      <c r="J49" s="6">
        <v>0.19600000000000001</v>
      </c>
      <c r="K49" s="6">
        <v>0.154</v>
      </c>
      <c r="L49" s="6">
        <v>0.14299999999999999</v>
      </c>
      <c r="M49" s="6">
        <v>0.29099999999999998</v>
      </c>
      <c r="N49" s="6">
        <v>0.30299999999999999</v>
      </c>
      <c r="O49" s="6">
        <v>0.24099999999999999</v>
      </c>
      <c r="P49" s="6">
        <v>0.20399999999999999</v>
      </c>
      <c r="Q49" s="6">
        <v>0.17399999999999999</v>
      </c>
    </row>
    <row r="50" spans="1:17" x14ac:dyDescent="0.25">
      <c r="A50" s="1">
        <v>43615</v>
      </c>
      <c r="B50" s="3">
        <v>0.51250000000000007</v>
      </c>
      <c r="C50" t="s">
        <v>12</v>
      </c>
      <c r="D50">
        <v>42</v>
      </c>
      <c r="E50" t="s">
        <v>14</v>
      </c>
      <c r="F50" s="6">
        <v>0.25</v>
      </c>
      <c r="G50" s="6">
        <v>0.20499999999999999</v>
      </c>
      <c r="H50" s="6">
        <v>0.184</v>
      </c>
      <c r="I50" s="6">
        <v>0.14299999999999999</v>
      </c>
      <c r="J50" s="6">
        <v>0.185</v>
      </c>
      <c r="K50" s="6">
        <v>0.18</v>
      </c>
      <c r="L50" s="6">
        <v>0.14099999999999999</v>
      </c>
      <c r="M50" s="6">
        <v>0.27900000000000003</v>
      </c>
      <c r="N50" s="6">
        <v>0.253</v>
      </c>
      <c r="O50" s="6">
        <v>0.222</v>
      </c>
      <c r="P50" s="6">
        <v>0.20499999999999999</v>
      </c>
      <c r="Q50" s="6">
        <v>0.155</v>
      </c>
    </row>
    <row r="51" spans="1:17" x14ac:dyDescent="0.25">
      <c r="A51" s="1">
        <v>43615</v>
      </c>
      <c r="B51" s="3">
        <v>0.5131944444444444</v>
      </c>
      <c r="C51" t="s">
        <v>12</v>
      </c>
      <c r="D51">
        <v>43</v>
      </c>
      <c r="E51" t="s">
        <v>14</v>
      </c>
      <c r="F51" s="6">
        <v>0.248</v>
      </c>
      <c r="G51" s="6">
        <v>0.193</v>
      </c>
      <c r="H51" s="6">
        <v>0.18</v>
      </c>
      <c r="I51" s="6">
        <v>0.183</v>
      </c>
      <c r="J51" s="6">
        <v>0.16300000000000001</v>
      </c>
      <c r="K51" s="6">
        <v>0.16</v>
      </c>
      <c r="L51" s="6">
        <v>0.152</v>
      </c>
      <c r="M51" s="6">
        <v>0.27900000000000003</v>
      </c>
      <c r="N51" s="6">
        <v>0.26</v>
      </c>
      <c r="O51" s="6">
        <v>0.21299999999999999</v>
      </c>
      <c r="P51" s="6">
        <v>0.218</v>
      </c>
      <c r="Q51" s="6">
        <v>0.16700000000000001</v>
      </c>
    </row>
    <row r="52" spans="1:17" x14ac:dyDescent="0.25">
      <c r="A52" s="1">
        <v>43615</v>
      </c>
      <c r="B52" s="3">
        <v>0.51388888888888895</v>
      </c>
      <c r="C52" t="s">
        <v>12</v>
      </c>
      <c r="D52">
        <v>44</v>
      </c>
      <c r="E52" t="s">
        <v>14</v>
      </c>
      <c r="F52" s="6">
        <v>0.253</v>
      </c>
      <c r="G52" s="6">
        <v>0.184</v>
      </c>
      <c r="H52" s="6">
        <v>0.20899999999999999</v>
      </c>
      <c r="I52" s="6">
        <v>0.153</v>
      </c>
      <c r="J52" s="6">
        <v>0.16300000000000001</v>
      </c>
      <c r="K52" s="6">
        <v>0.17499999999999999</v>
      </c>
      <c r="L52" s="6">
        <v>0.16200000000000001</v>
      </c>
      <c r="M52" s="6">
        <v>0.29599999999999999</v>
      </c>
      <c r="N52" s="6">
        <v>0.26400000000000001</v>
      </c>
      <c r="O52" s="6">
        <v>0.222</v>
      </c>
      <c r="P52" s="6">
        <v>0.21</v>
      </c>
      <c r="Q52" s="6">
        <v>0.153</v>
      </c>
    </row>
    <row r="53" spans="1:17" x14ac:dyDescent="0.25">
      <c r="A53" s="1">
        <v>43615</v>
      </c>
      <c r="B53" s="3">
        <v>0.51458333333333328</v>
      </c>
      <c r="C53" t="s">
        <v>12</v>
      </c>
      <c r="D53">
        <v>45</v>
      </c>
      <c r="E53" t="s">
        <v>14</v>
      </c>
      <c r="F53" s="6">
        <v>0.247</v>
      </c>
      <c r="G53" s="6">
        <v>0.20699999999999999</v>
      </c>
      <c r="H53" s="6">
        <v>0.185</v>
      </c>
      <c r="I53" s="6">
        <v>0.17199999999999999</v>
      </c>
      <c r="J53" s="6">
        <v>0.16300000000000001</v>
      </c>
      <c r="K53" s="6">
        <v>0.183</v>
      </c>
      <c r="L53" s="6">
        <v>0.14399999999999999</v>
      </c>
      <c r="M53" s="6">
        <v>0.27900000000000003</v>
      </c>
      <c r="N53" s="6">
        <v>0.25</v>
      </c>
      <c r="O53" s="6">
        <v>0.21199999999999999</v>
      </c>
      <c r="P53" s="6">
        <v>0.20399999999999999</v>
      </c>
      <c r="Q53" s="6">
        <v>0.14399999999999999</v>
      </c>
    </row>
    <row r="54" spans="1:17" x14ac:dyDescent="0.25">
      <c r="A54" s="1">
        <v>43615</v>
      </c>
      <c r="B54" s="3">
        <v>0.51527777777777783</v>
      </c>
      <c r="C54" t="s">
        <v>12</v>
      </c>
      <c r="D54">
        <v>46</v>
      </c>
      <c r="E54" t="s">
        <v>14</v>
      </c>
      <c r="F54" s="6">
        <v>0.26400000000000001</v>
      </c>
      <c r="G54" s="6">
        <v>0.20399999999999999</v>
      </c>
      <c r="H54" s="6">
        <v>0.19600000000000001</v>
      </c>
      <c r="I54" s="6">
        <v>0.157</v>
      </c>
      <c r="J54" s="6">
        <v>0.17299999999999999</v>
      </c>
      <c r="K54" s="6">
        <v>0.16300000000000001</v>
      </c>
      <c r="L54" s="6">
        <v>0.151</v>
      </c>
      <c r="M54" s="6">
        <v>0.26200000000000001</v>
      </c>
      <c r="N54" s="6">
        <v>0.252</v>
      </c>
      <c r="O54" s="6">
        <v>0.191</v>
      </c>
      <c r="P54" s="6">
        <v>0.249</v>
      </c>
      <c r="Q54" s="6">
        <v>0.16800000000000001</v>
      </c>
    </row>
    <row r="55" spans="1:17" x14ac:dyDescent="0.25">
      <c r="A55" s="1">
        <v>43615</v>
      </c>
      <c r="B55" s="3">
        <v>0.51597222222222217</v>
      </c>
      <c r="C55" t="s">
        <v>12</v>
      </c>
      <c r="D55">
        <v>47</v>
      </c>
      <c r="E55" t="s">
        <v>14</v>
      </c>
      <c r="F55" s="6">
        <v>0.26800000000000002</v>
      </c>
      <c r="G55" s="6">
        <v>0.20799999999999999</v>
      </c>
      <c r="H55" s="6">
        <v>0.186</v>
      </c>
      <c r="I55" s="6">
        <v>0.17699999999999999</v>
      </c>
      <c r="J55" s="6">
        <v>0.16900000000000001</v>
      </c>
      <c r="K55" s="6">
        <v>0.14799999999999999</v>
      </c>
      <c r="L55" s="6">
        <v>0.11700000000000001</v>
      </c>
      <c r="M55" s="6">
        <v>0.28799999999999998</v>
      </c>
      <c r="N55" s="6">
        <v>0.26700000000000002</v>
      </c>
      <c r="O55" s="6">
        <v>0.247</v>
      </c>
      <c r="P55" s="6">
        <v>0.19700000000000001</v>
      </c>
      <c r="Q55" s="6">
        <v>0.17599999999999999</v>
      </c>
    </row>
    <row r="56" spans="1:17" x14ac:dyDescent="0.25">
      <c r="A56" s="1">
        <v>43615</v>
      </c>
      <c r="B56" s="3">
        <v>0.51666666666666672</v>
      </c>
      <c r="C56" t="s">
        <v>12</v>
      </c>
      <c r="D56">
        <v>48</v>
      </c>
      <c r="E56" t="s">
        <v>14</v>
      </c>
      <c r="F56" s="6">
        <v>0.254</v>
      </c>
      <c r="G56" s="6">
        <v>0.222</v>
      </c>
      <c r="H56" s="6">
        <v>0.19600000000000001</v>
      </c>
      <c r="I56" s="6">
        <v>0.20699999999999999</v>
      </c>
      <c r="J56" s="6">
        <v>0.17499999999999999</v>
      </c>
      <c r="K56" s="6">
        <v>0.17199999999999999</v>
      </c>
      <c r="L56" s="6">
        <v>0.14499999999999999</v>
      </c>
      <c r="M56" s="6">
        <v>0.29699999999999999</v>
      </c>
      <c r="N56" s="6">
        <v>0.28199999999999997</v>
      </c>
      <c r="O56" s="6">
        <v>0.25</v>
      </c>
      <c r="P56" s="6">
        <v>0.22900000000000001</v>
      </c>
      <c r="Q56" s="6">
        <v>0.16900000000000001</v>
      </c>
    </row>
    <row r="57" spans="1:17" x14ac:dyDescent="0.25">
      <c r="A57" s="1">
        <v>43615</v>
      </c>
      <c r="B57" s="3">
        <v>0.51736111111111105</v>
      </c>
      <c r="C57" t="s">
        <v>12</v>
      </c>
      <c r="D57">
        <v>49</v>
      </c>
      <c r="E57" t="s">
        <v>15</v>
      </c>
      <c r="F57" s="6">
        <v>0.22800000000000001</v>
      </c>
      <c r="G57" s="6">
        <v>0.17699999999999999</v>
      </c>
      <c r="H57" s="6">
        <v>0.19500000000000001</v>
      </c>
      <c r="I57" s="6">
        <v>0.191</v>
      </c>
      <c r="J57" s="6">
        <v>0.16800000000000001</v>
      </c>
      <c r="K57" s="6">
        <v>0.14000000000000001</v>
      </c>
      <c r="L57" s="6">
        <v>0.14199999999999999</v>
      </c>
      <c r="M57" s="6">
        <v>0.28899999999999998</v>
      </c>
      <c r="N57" s="6">
        <v>0.24299999999999999</v>
      </c>
      <c r="O57" s="6">
        <v>0.17499999999999999</v>
      </c>
      <c r="P57" s="6">
        <v>0.19900000000000001</v>
      </c>
      <c r="Q57" s="6">
        <v>0.19500000000000001</v>
      </c>
    </row>
    <row r="58" spans="1:17" x14ac:dyDescent="0.25">
      <c r="A58" s="1">
        <v>43615</v>
      </c>
      <c r="B58" s="3">
        <v>0.5180555555555556</v>
      </c>
      <c r="C58" t="s">
        <v>12</v>
      </c>
      <c r="D58">
        <v>50</v>
      </c>
      <c r="E58" t="s">
        <v>15</v>
      </c>
      <c r="F58" s="6">
        <v>0.24</v>
      </c>
      <c r="G58" s="6">
        <v>0.2</v>
      </c>
      <c r="H58" s="6">
        <v>0.16</v>
      </c>
      <c r="I58" s="6">
        <v>0.189</v>
      </c>
      <c r="J58" s="6">
        <v>0.187</v>
      </c>
      <c r="K58" s="6">
        <v>0.16300000000000001</v>
      </c>
      <c r="L58" s="6">
        <v>0.14099999999999999</v>
      </c>
      <c r="M58" s="6">
        <v>0.29199999999999998</v>
      </c>
      <c r="N58" s="6">
        <v>0.245</v>
      </c>
      <c r="O58" s="6">
        <v>0.188</v>
      </c>
      <c r="P58" s="6">
        <v>0.20599999999999999</v>
      </c>
      <c r="Q58" s="6">
        <v>0.13900000000000001</v>
      </c>
    </row>
    <row r="59" spans="1:17" x14ac:dyDescent="0.25">
      <c r="A59" s="1">
        <v>43615</v>
      </c>
      <c r="B59" s="3">
        <v>0.51874999999999993</v>
      </c>
      <c r="C59" t="s">
        <v>12</v>
      </c>
      <c r="D59">
        <v>51</v>
      </c>
      <c r="E59" t="s">
        <v>15</v>
      </c>
      <c r="F59" s="6">
        <v>0.26700000000000002</v>
      </c>
      <c r="G59" s="6">
        <v>0.21299999999999999</v>
      </c>
      <c r="H59" s="6">
        <v>0.17499999999999999</v>
      </c>
      <c r="I59" s="6">
        <v>0.17899999999999999</v>
      </c>
      <c r="J59" s="6">
        <v>0.154</v>
      </c>
      <c r="K59" s="6">
        <v>0.151</v>
      </c>
      <c r="L59" s="6">
        <v>0.123</v>
      </c>
      <c r="M59" s="6">
        <v>0.33400000000000002</v>
      </c>
      <c r="N59" s="6">
        <v>0.25900000000000001</v>
      </c>
      <c r="O59" s="6">
        <v>0.222</v>
      </c>
      <c r="P59" s="6">
        <v>0.19500000000000001</v>
      </c>
      <c r="Q59" s="6">
        <v>0.13300000000000001</v>
      </c>
    </row>
    <row r="60" spans="1:17" x14ac:dyDescent="0.25">
      <c r="A60" s="1">
        <v>43615</v>
      </c>
      <c r="B60" s="3">
        <v>0.51944444444444449</v>
      </c>
      <c r="C60" t="s">
        <v>12</v>
      </c>
      <c r="D60">
        <v>52</v>
      </c>
      <c r="E60" t="s">
        <v>15</v>
      </c>
      <c r="F60" s="6">
        <v>0.25900000000000001</v>
      </c>
      <c r="G60" s="6">
        <v>0.19400000000000001</v>
      </c>
      <c r="H60" s="6">
        <v>0.187</v>
      </c>
      <c r="I60" s="6">
        <v>0.16900000000000001</v>
      </c>
      <c r="J60" s="6">
        <v>0.184</v>
      </c>
      <c r="K60" s="6">
        <v>0.158</v>
      </c>
      <c r="L60" s="6">
        <v>0.159</v>
      </c>
      <c r="M60" s="6">
        <v>0.318</v>
      </c>
      <c r="N60" s="6">
        <v>0.23300000000000001</v>
      </c>
      <c r="O60" s="6">
        <v>0.221</v>
      </c>
      <c r="P60" s="6">
        <v>0.23599999999999999</v>
      </c>
      <c r="Q60" s="6">
        <v>0.124</v>
      </c>
    </row>
    <row r="61" spans="1:17" x14ac:dyDescent="0.25">
      <c r="A61" s="1">
        <v>43615</v>
      </c>
      <c r="B61" s="3">
        <v>0.52013888888888882</v>
      </c>
      <c r="C61" t="s">
        <v>12</v>
      </c>
      <c r="D61">
        <v>53</v>
      </c>
      <c r="E61" t="s">
        <v>15</v>
      </c>
      <c r="F61" s="6">
        <v>0.25900000000000001</v>
      </c>
      <c r="G61" s="6">
        <v>0.23400000000000001</v>
      </c>
      <c r="H61" s="6">
        <v>0.18099999999999999</v>
      </c>
      <c r="I61" s="6">
        <v>0.19900000000000001</v>
      </c>
      <c r="J61" s="6">
        <v>0.20799999999999999</v>
      </c>
      <c r="K61" s="6">
        <v>0.17199999999999999</v>
      </c>
      <c r="L61" s="6">
        <v>0.16700000000000001</v>
      </c>
      <c r="M61" s="6">
        <v>0.30399999999999999</v>
      </c>
      <c r="N61" s="6">
        <v>0.25800000000000001</v>
      </c>
      <c r="O61" s="6">
        <v>0.216</v>
      </c>
      <c r="P61" s="6">
        <v>0.23400000000000001</v>
      </c>
      <c r="Q61" s="6">
        <v>0.159</v>
      </c>
    </row>
    <row r="62" spans="1:17" x14ac:dyDescent="0.25">
      <c r="A62" s="1">
        <v>43615</v>
      </c>
      <c r="B62" s="3">
        <v>0.52083333333333337</v>
      </c>
      <c r="C62" t="s">
        <v>12</v>
      </c>
      <c r="D62">
        <v>54</v>
      </c>
      <c r="E62" t="s">
        <v>15</v>
      </c>
      <c r="F62" s="6">
        <v>0.23400000000000001</v>
      </c>
      <c r="G62" s="6">
        <v>0.19600000000000001</v>
      </c>
      <c r="H62" s="6">
        <v>0.20599999999999999</v>
      </c>
      <c r="I62" s="6">
        <v>0.20100000000000001</v>
      </c>
      <c r="J62" s="6">
        <v>0.188</v>
      </c>
      <c r="K62" s="6">
        <v>0.17100000000000001</v>
      </c>
      <c r="L62" s="6">
        <v>0.16300000000000001</v>
      </c>
      <c r="M62" s="6">
        <v>0.28899999999999998</v>
      </c>
      <c r="N62" s="6">
        <v>0.313</v>
      </c>
      <c r="O62" s="6">
        <v>0.19800000000000001</v>
      </c>
      <c r="P62" s="6">
        <v>0.22900000000000001</v>
      </c>
      <c r="Q62" s="6">
        <v>0.161</v>
      </c>
    </row>
    <row r="63" spans="1:17" x14ac:dyDescent="0.25">
      <c r="A63" s="1">
        <v>43615</v>
      </c>
      <c r="B63" s="3">
        <v>0.52152777777777781</v>
      </c>
      <c r="C63" t="s">
        <v>12</v>
      </c>
      <c r="D63">
        <v>55</v>
      </c>
      <c r="E63" t="s">
        <v>15</v>
      </c>
      <c r="F63" s="6">
        <v>0.26500000000000001</v>
      </c>
      <c r="G63" s="6">
        <v>0.23</v>
      </c>
      <c r="H63" s="6">
        <v>0.19800000000000001</v>
      </c>
      <c r="I63" s="6">
        <v>0.17499999999999999</v>
      </c>
      <c r="J63" s="6">
        <v>0.183</v>
      </c>
      <c r="K63" s="6">
        <v>0.184</v>
      </c>
      <c r="L63" s="6">
        <v>0.156</v>
      </c>
      <c r="M63" s="6">
        <v>0.307</v>
      </c>
      <c r="N63" s="6">
        <v>0.3</v>
      </c>
      <c r="O63" s="6">
        <v>0.23499999999999999</v>
      </c>
      <c r="P63" s="6">
        <v>0.20100000000000001</v>
      </c>
      <c r="Q63" s="6">
        <v>0.159</v>
      </c>
    </row>
    <row r="64" spans="1:17" x14ac:dyDescent="0.25">
      <c r="A64" s="1">
        <v>43615</v>
      </c>
      <c r="B64" s="3">
        <v>0.52222222222222225</v>
      </c>
      <c r="C64" t="s">
        <v>12</v>
      </c>
      <c r="D64">
        <v>56</v>
      </c>
      <c r="E64" t="s">
        <v>15</v>
      </c>
      <c r="F64" s="6">
        <v>0.27400000000000002</v>
      </c>
      <c r="G64" s="6">
        <v>0.191</v>
      </c>
      <c r="H64" s="6">
        <v>0.214</v>
      </c>
      <c r="I64" s="6">
        <v>0.20699999999999999</v>
      </c>
      <c r="J64" s="6">
        <v>0.184</v>
      </c>
      <c r="K64" s="6">
        <v>0.16300000000000001</v>
      </c>
      <c r="L64" s="6">
        <v>0.18</v>
      </c>
      <c r="M64" s="6">
        <v>0.32700000000000001</v>
      </c>
      <c r="N64" s="6">
        <v>0.29499999999999998</v>
      </c>
      <c r="O64" s="6">
        <v>0.249</v>
      </c>
      <c r="P64" s="6">
        <v>0.248</v>
      </c>
      <c r="Q64" s="6">
        <v>0.18</v>
      </c>
    </row>
    <row r="65" spans="1:17" x14ac:dyDescent="0.25">
      <c r="A65" s="1">
        <v>43615</v>
      </c>
      <c r="B65" s="3">
        <v>0.5229166666666667</v>
      </c>
      <c r="C65" t="s">
        <v>12</v>
      </c>
      <c r="D65">
        <v>57</v>
      </c>
      <c r="E65" t="s">
        <v>15</v>
      </c>
      <c r="F65" s="6">
        <v>0.26500000000000001</v>
      </c>
      <c r="G65" s="6">
        <v>0.22900000000000001</v>
      </c>
      <c r="H65" s="6">
        <v>0.185</v>
      </c>
      <c r="I65" s="6">
        <v>0.18099999999999999</v>
      </c>
      <c r="J65" s="6">
        <v>0.184</v>
      </c>
      <c r="K65" s="6">
        <v>0.16700000000000001</v>
      </c>
      <c r="L65" s="6">
        <v>0.154</v>
      </c>
      <c r="M65" s="6">
        <v>0.313</v>
      </c>
      <c r="N65" s="6">
        <v>0.27100000000000002</v>
      </c>
      <c r="O65" s="6">
        <v>0.24199999999999999</v>
      </c>
      <c r="P65" s="6">
        <v>0.23100000000000001</v>
      </c>
      <c r="Q65" s="6">
        <v>0.159</v>
      </c>
    </row>
    <row r="66" spans="1:17" x14ac:dyDescent="0.25">
      <c r="A66" s="1">
        <v>43615</v>
      </c>
      <c r="B66" s="3">
        <v>0.52361111111111114</v>
      </c>
      <c r="C66" t="s">
        <v>12</v>
      </c>
      <c r="D66">
        <v>58</v>
      </c>
      <c r="E66" t="s">
        <v>15</v>
      </c>
      <c r="F66" s="6">
        <v>0.26700000000000002</v>
      </c>
      <c r="G66" s="6">
        <v>0.222</v>
      </c>
      <c r="H66" s="6">
        <v>0.19</v>
      </c>
      <c r="I66" s="6">
        <v>0.16700000000000001</v>
      </c>
      <c r="J66" s="6">
        <v>0.189</v>
      </c>
      <c r="K66" s="6">
        <v>0.16400000000000001</v>
      </c>
      <c r="L66" s="6">
        <v>0.17199999999999999</v>
      </c>
      <c r="M66" s="6">
        <v>0.313</v>
      </c>
      <c r="N66" s="6">
        <v>0.27700000000000002</v>
      </c>
      <c r="O66" s="6">
        <v>0.24199999999999999</v>
      </c>
      <c r="P66" s="6">
        <v>0.223</v>
      </c>
      <c r="Q66" s="6">
        <v>0.184</v>
      </c>
    </row>
    <row r="67" spans="1:17" x14ac:dyDescent="0.25">
      <c r="A67" s="1">
        <v>43615</v>
      </c>
      <c r="B67" s="3">
        <v>0.52430555555555558</v>
      </c>
      <c r="C67" t="s">
        <v>12</v>
      </c>
      <c r="D67">
        <v>59</v>
      </c>
      <c r="E67" t="s">
        <v>15</v>
      </c>
      <c r="F67" s="6">
        <v>0.26700000000000002</v>
      </c>
      <c r="G67" s="6">
        <v>0.193</v>
      </c>
      <c r="H67" s="6">
        <v>0.19500000000000001</v>
      </c>
      <c r="I67" s="6">
        <v>0.18</v>
      </c>
      <c r="J67" s="6">
        <v>0.19400000000000001</v>
      </c>
      <c r="K67" s="6">
        <v>0.183</v>
      </c>
      <c r="L67" s="6">
        <v>0.16200000000000001</v>
      </c>
      <c r="M67" s="6">
        <v>0.32200000000000001</v>
      </c>
      <c r="N67" s="6">
        <v>0.3</v>
      </c>
      <c r="O67" s="6">
        <v>0.25</v>
      </c>
      <c r="P67" s="6">
        <v>0.249</v>
      </c>
      <c r="Q67" s="6">
        <v>0.153</v>
      </c>
    </row>
    <row r="68" spans="1:17" x14ac:dyDescent="0.25">
      <c r="A68" s="1">
        <v>43615</v>
      </c>
      <c r="B68" s="3">
        <v>0.52500000000000002</v>
      </c>
      <c r="C68" t="s">
        <v>12</v>
      </c>
      <c r="D68">
        <v>60</v>
      </c>
      <c r="E68" t="s">
        <v>15</v>
      </c>
      <c r="F68" s="6">
        <v>0.27700000000000002</v>
      </c>
      <c r="G68" s="6">
        <v>0.188</v>
      </c>
      <c r="H68" s="6">
        <v>0.17699999999999999</v>
      </c>
      <c r="I68" s="6">
        <v>0.19900000000000001</v>
      </c>
      <c r="J68" s="6">
        <v>0.17799999999999999</v>
      </c>
      <c r="K68" s="6">
        <v>0.184</v>
      </c>
      <c r="L68" s="6">
        <v>0.16300000000000001</v>
      </c>
      <c r="M68" s="6">
        <v>0.32</v>
      </c>
      <c r="N68" s="6">
        <v>0.29099999999999998</v>
      </c>
      <c r="O68" s="6">
        <v>0.246</v>
      </c>
      <c r="P68" s="6">
        <v>0.219</v>
      </c>
      <c r="Q68" s="6">
        <v>0.16700000000000001</v>
      </c>
    </row>
    <row r="69" spans="1:17" x14ac:dyDescent="0.25">
      <c r="A69" s="1">
        <v>43615</v>
      </c>
      <c r="B69" s="3">
        <v>0.52569444444444446</v>
      </c>
      <c r="C69" t="s">
        <v>12</v>
      </c>
      <c r="D69">
        <v>61</v>
      </c>
      <c r="E69" t="s">
        <v>15</v>
      </c>
      <c r="F69" s="6">
        <v>0.253</v>
      </c>
      <c r="G69" s="6">
        <v>0.22900000000000001</v>
      </c>
      <c r="H69" s="6">
        <v>0.19700000000000001</v>
      </c>
      <c r="I69" s="6">
        <v>0.193</v>
      </c>
      <c r="J69" s="6">
        <v>0.187</v>
      </c>
      <c r="K69" s="6">
        <v>0.16800000000000001</v>
      </c>
      <c r="L69" s="6">
        <v>0.13600000000000001</v>
      </c>
      <c r="M69" s="6">
        <v>0.315</v>
      </c>
      <c r="N69" s="6">
        <v>0.29799999999999999</v>
      </c>
      <c r="O69" s="6">
        <v>0.26400000000000001</v>
      </c>
      <c r="P69" s="6">
        <v>0.249</v>
      </c>
      <c r="Q69" s="6">
        <v>0.17699999999999999</v>
      </c>
    </row>
    <row r="70" spans="1:17" x14ac:dyDescent="0.25">
      <c r="A70" s="1">
        <v>43615</v>
      </c>
      <c r="B70" s="3">
        <v>0.52638888888888891</v>
      </c>
      <c r="C70" t="s">
        <v>12</v>
      </c>
      <c r="D70">
        <v>62</v>
      </c>
      <c r="E70" t="s">
        <v>15</v>
      </c>
      <c r="F70" s="6">
        <v>0.28000000000000003</v>
      </c>
      <c r="G70" s="6">
        <v>0.22900000000000001</v>
      </c>
      <c r="H70" s="6">
        <v>0.20300000000000001</v>
      </c>
      <c r="I70" s="6">
        <v>0.17100000000000001</v>
      </c>
      <c r="J70" s="6">
        <v>0.17499999999999999</v>
      </c>
      <c r="K70" s="6">
        <v>0.158</v>
      </c>
      <c r="L70" s="6">
        <v>0.14399999999999999</v>
      </c>
      <c r="M70" s="6">
        <v>0.33700000000000002</v>
      </c>
      <c r="N70" s="6">
        <v>0.312</v>
      </c>
      <c r="O70" s="6">
        <v>0.26600000000000001</v>
      </c>
      <c r="P70" s="6">
        <v>0.247</v>
      </c>
      <c r="Q70" s="6">
        <v>0.19500000000000001</v>
      </c>
    </row>
    <row r="71" spans="1:17" x14ac:dyDescent="0.25">
      <c r="A71" s="1">
        <v>43615</v>
      </c>
      <c r="B71" s="3">
        <v>0.52708333333333335</v>
      </c>
      <c r="C71" t="s">
        <v>12</v>
      </c>
      <c r="D71">
        <v>63</v>
      </c>
      <c r="E71" t="s">
        <v>15</v>
      </c>
      <c r="F71" s="6">
        <v>0.27800000000000002</v>
      </c>
      <c r="G71" s="6">
        <v>0.23200000000000001</v>
      </c>
      <c r="H71" s="6">
        <v>0.17499999999999999</v>
      </c>
      <c r="I71" s="6">
        <v>0.18</v>
      </c>
      <c r="J71" s="6">
        <v>0.191</v>
      </c>
      <c r="K71" s="6">
        <v>0.187</v>
      </c>
      <c r="L71" s="6">
        <v>0.13200000000000001</v>
      </c>
      <c r="M71" s="6">
        <v>0.312</v>
      </c>
      <c r="N71" s="6">
        <v>0.30099999999999999</v>
      </c>
      <c r="O71" s="6">
        <v>0.25</v>
      </c>
      <c r="P71" s="6">
        <v>0.22900000000000001</v>
      </c>
      <c r="Q71" s="6">
        <v>0.17499999999999999</v>
      </c>
    </row>
    <row r="72" spans="1:17" x14ac:dyDescent="0.25">
      <c r="A72" s="1">
        <v>43615</v>
      </c>
      <c r="B72" s="3">
        <v>0.52777777777777779</v>
      </c>
      <c r="C72" t="s">
        <v>12</v>
      </c>
      <c r="D72">
        <v>64</v>
      </c>
      <c r="E72" t="s">
        <v>15</v>
      </c>
      <c r="F72" s="6">
        <v>0.245</v>
      </c>
      <c r="G72" s="6">
        <v>0.222</v>
      </c>
      <c r="H72" s="6">
        <v>0.184</v>
      </c>
      <c r="I72" s="6">
        <v>0.17499999999999999</v>
      </c>
      <c r="J72" s="6">
        <v>0.17799999999999999</v>
      </c>
      <c r="K72" s="6">
        <v>0.17199999999999999</v>
      </c>
      <c r="L72" s="6">
        <v>0.14799999999999999</v>
      </c>
      <c r="M72" s="6">
        <v>0.32200000000000001</v>
      </c>
      <c r="N72" s="6">
        <v>0.28599999999999998</v>
      </c>
      <c r="O72" s="6">
        <v>0.25900000000000001</v>
      </c>
      <c r="P72" s="6">
        <v>0.255</v>
      </c>
      <c r="Q72" s="6">
        <v>0.14699999999999999</v>
      </c>
    </row>
    <row r="74" spans="1:17" x14ac:dyDescent="0.25">
      <c r="E74" t="s">
        <v>16</v>
      </c>
      <c r="F74" s="6">
        <f t="shared" ref="F74:K74" si="1">AVERAGE(F9:F72)</f>
        <v>0.25287499999999996</v>
      </c>
      <c r="G74" s="6">
        <f t="shared" si="1"/>
        <v>0.21267187499999995</v>
      </c>
      <c r="H74" s="6">
        <f t="shared" si="1"/>
        <v>0.19293749999999996</v>
      </c>
      <c r="I74" s="6">
        <f t="shared" si="1"/>
        <v>0.18103125</v>
      </c>
      <c r="J74" s="6">
        <f t="shared" si="1"/>
        <v>0.18167187500000001</v>
      </c>
      <c r="K74" s="6">
        <f t="shared" si="1"/>
        <v>0.16743749999999993</v>
      </c>
      <c r="L74" s="6">
        <f t="shared" ref="L74:M74" si="2">AVERAGE(L9:L72)</f>
        <v>0.15414062500000003</v>
      </c>
      <c r="M74" s="6">
        <f t="shared" si="2"/>
        <v>0.31515625000000003</v>
      </c>
      <c r="N74" s="6">
        <f t="shared" ref="N74:O74" si="3">AVERAGE(N9:N72)</f>
        <v>0.28265625000000005</v>
      </c>
      <c r="O74" s="6">
        <f t="shared" si="3"/>
        <v>0.23793749999999997</v>
      </c>
      <c r="P74" s="6">
        <f t="shared" ref="P74:Q74" si="4">AVERAGE(P9:P72)</f>
        <v>0.22140625</v>
      </c>
      <c r="Q74" s="6">
        <f t="shared" si="4"/>
        <v>0.16021875000000002</v>
      </c>
    </row>
    <row r="75" spans="1:17" x14ac:dyDescent="0.25">
      <c r="E75" t="s">
        <v>17</v>
      </c>
      <c r="F75" s="6">
        <f t="shared" ref="F75:K75" si="5">STDEV(F9:F72)</f>
        <v>2.3091605016157327E-2</v>
      </c>
      <c r="G75" s="6">
        <f t="shared" si="5"/>
        <v>2.1919806718749352E-2</v>
      </c>
      <c r="H75" s="6">
        <f t="shared" si="5"/>
        <v>1.8633367407754862E-2</v>
      </c>
      <c r="I75" s="6">
        <f t="shared" si="5"/>
        <v>1.6943387294631292E-2</v>
      </c>
      <c r="J75" s="6">
        <f t="shared" si="5"/>
        <v>1.9235429189677723E-2</v>
      </c>
      <c r="K75" s="6">
        <f t="shared" si="5"/>
        <v>1.9086997984584377E-2</v>
      </c>
      <c r="L75" s="6">
        <f t="shared" ref="L75:M75" si="6">STDEV(L9:L72)</f>
        <v>1.7202682688077023E-2</v>
      </c>
      <c r="M75" s="6">
        <f t="shared" si="6"/>
        <v>1.96438275373579E-2</v>
      </c>
      <c r="N75" s="6">
        <f t="shared" ref="N75:O75" si="7">STDEV(N9:N72)</f>
        <v>2.7115402259279501E-2</v>
      </c>
      <c r="O75" s="6">
        <f t="shared" si="7"/>
        <v>2.4636967320069727E-2</v>
      </c>
      <c r="P75" s="6">
        <f t="shared" ref="P75:Q75" si="8">STDEV(P9:P72)</f>
        <v>3.5935002501209158E-2</v>
      </c>
      <c r="Q75" s="6">
        <f t="shared" si="8"/>
        <v>2.0877168169884816E-2</v>
      </c>
    </row>
    <row r="76" spans="1:17" x14ac:dyDescent="0.25"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</row>
    <row r="77" spans="1:17" x14ac:dyDescent="0.25">
      <c r="E77" t="s">
        <v>15</v>
      </c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7" x14ac:dyDescent="0.25">
      <c r="E78" t="s">
        <v>16</v>
      </c>
      <c r="F78" s="6">
        <f t="shared" ref="F78:K78" si="9">AVERAGE(F25:F40,F57:F72)</f>
        <v>0.26181250000000006</v>
      </c>
      <c r="G78" s="6">
        <f t="shared" si="9"/>
        <v>0.21725</v>
      </c>
      <c r="H78" s="6">
        <f t="shared" si="9"/>
        <v>0.19940625000000003</v>
      </c>
      <c r="I78" s="6">
        <f t="shared" si="9"/>
        <v>0.18628124999999993</v>
      </c>
      <c r="J78" s="6">
        <f t="shared" si="9"/>
        <v>0.18259375</v>
      </c>
      <c r="K78" s="6">
        <f t="shared" si="9"/>
        <v>0.17296874999999998</v>
      </c>
      <c r="L78" s="6">
        <f t="shared" ref="L78:M78" si="10">AVERAGE(L25:L40,L57:L72)</f>
        <v>0.15459374999999997</v>
      </c>
      <c r="M78" s="6">
        <f t="shared" si="10"/>
        <v>0.31996874999999986</v>
      </c>
      <c r="N78" s="6">
        <f t="shared" ref="N78:O78" si="11">AVERAGE(N25:N40,N57:N72)</f>
        <v>0.28871874999999997</v>
      </c>
      <c r="O78" s="6">
        <f t="shared" si="11"/>
        <v>0.24156250000000004</v>
      </c>
      <c r="P78" s="6">
        <f t="shared" ref="P78:Q78" si="12">AVERAGE(P25:P40,P57:P72)</f>
        <v>0.22506249999999997</v>
      </c>
      <c r="Q78" s="6">
        <f t="shared" si="12"/>
        <v>0.16212499999999996</v>
      </c>
    </row>
    <row r="79" spans="1:17" x14ac:dyDescent="0.25">
      <c r="E79" t="s">
        <v>17</v>
      </c>
      <c r="F79" s="6">
        <f t="shared" ref="F79:K79" si="13">STDEV(F25:F40,F57:F72)</f>
        <v>1.6683848670244313E-2</v>
      </c>
      <c r="G79" s="6">
        <f t="shared" si="13"/>
        <v>2.1075899705281786E-2</v>
      </c>
      <c r="H79" s="6">
        <f t="shared" si="13"/>
        <v>1.7013958927512927E-2</v>
      </c>
      <c r="I79" s="6">
        <f t="shared" si="13"/>
        <v>1.6848919511638645E-2</v>
      </c>
      <c r="J79" s="6">
        <f t="shared" si="13"/>
        <v>1.5391366191011323E-2</v>
      </c>
      <c r="K79" s="6">
        <f t="shared" si="13"/>
        <v>1.7954214843461266E-2</v>
      </c>
      <c r="L79" s="6">
        <f t="shared" ref="L79:M79" si="14">STDEV(L25:L40,L57:L72)</f>
        <v>1.6853944450732933E-2</v>
      </c>
      <c r="M79" s="6">
        <f t="shared" si="14"/>
        <v>1.6375600210620213E-2</v>
      </c>
      <c r="N79" s="6">
        <f t="shared" ref="N79:O79" si="15">STDEV(N25:N40,N57:N72)</f>
        <v>2.3907394422322901E-2</v>
      </c>
      <c r="O79" s="6">
        <f t="shared" si="15"/>
        <v>2.739194312908597E-2</v>
      </c>
      <c r="P79" s="6">
        <f t="shared" ref="P79:Q79" si="16">STDEV(P25:P40,P57:P72)</f>
        <v>4.5893240418704719E-2</v>
      </c>
      <c r="Q79" s="6">
        <f t="shared" si="16"/>
        <v>2.4658637170305666E-2</v>
      </c>
    </row>
    <row r="80" spans="1:17" x14ac:dyDescent="0.25"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</row>
    <row r="81" spans="5:17" x14ac:dyDescent="0.25">
      <c r="E81" t="s">
        <v>14</v>
      </c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</row>
    <row r="82" spans="5:17" x14ac:dyDescent="0.25">
      <c r="E82" t="s">
        <v>16</v>
      </c>
      <c r="F82" s="6">
        <f t="shared" ref="F82:K82" si="17">AVERAGE(F9:F24,F41:F56)</f>
        <v>0.24393749999999997</v>
      </c>
      <c r="G82" s="6">
        <f t="shared" si="17"/>
        <v>0.20809374999999997</v>
      </c>
      <c r="H82" s="6">
        <f t="shared" si="17"/>
        <v>0.18646874999999996</v>
      </c>
      <c r="I82" s="6">
        <f t="shared" si="17"/>
        <v>0.17578124999999997</v>
      </c>
      <c r="J82" s="6">
        <f t="shared" si="17"/>
        <v>0.18074999999999999</v>
      </c>
      <c r="K82" s="6">
        <f t="shared" si="17"/>
        <v>0.16190624999999997</v>
      </c>
      <c r="L82" s="6">
        <f t="shared" ref="L82:M82" si="18">AVERAGE(L9:L24,L41:L56)</f>
        <v>0.15368749999999998</v>
      </c>
      <c r="M82" s="6">
        <f t="shared" si="18"/>
        <v>0.31034375000000003</v>
      </c>
      <c r="N82" s="6">
        <f t="shared" ref="N82:O82" si="19">AVERAGE(N9:N24,N41:N56)</f>
        <v>0.27659375000000003</v>
      </c>
      <c r="O82" s="6">
        <f t="shared" si="19"/>
        <v>0.23431250000000003</v>
      </c>
      <c r="P82" s="6">
        <f t="shared" ref="P82:Q82" si="20">AVERAGE(P9:P24,P41:P56)</f>
        <v>0.21774999999999997</v>
      </c>
      <c r="Q82" s="6">
        <f t="shared" si="20"/>
        <v>0.15831249999999997</v>
      </c>
    </row>
    <row r="83" spans="5:17" x14ac:dyDescent="0.25">
      <c r="E83" t="s">
        <v>17</v>
      </c>
      <c r="F83" s="6">
        <f t="shared" ref="F83:K83" si="21">STDEV(F9:F24,F41:F56)</f>
        <v>2.5305791126067428E-2</v>
      </c>
      <c r="G83" s="6">
        <f t="shared" si="21"/>
        <v>2.2113139248405741E-2</v>
      </c>
      <c r="H83" s="6">
        <f t="shared" si="21"/>
        <v>1.8158769986410285E-2</v>
      </c>
      <c r="I83" s="6">
        <f t="shared" si="21"/>
        <v>1.5576521569129238E-2</v>
      </c>
      <c r="J83" s="6">
        <f t="shared" si="21"/>
        <v>2.2655911426836105E-2</v>
      </c>
      <c r="K83" s="6">
        <f t="shared" si="21"/>
        <v>1.8837778403020262E-2</v>
      </c>
      <c r="L83" s="6">
        <f t="shared" ref="L83:M83" si="22">STDEV(L9:L24,L41:L56)</f>
        <v>1.7802568680190759E-2</v>
      </c>
      <c r="M83" s="6">
        <f t="shared" si="22"/>
        <v>2.163868902921862E-2</v>
      </c>
      <c r="N83" s="6">
        <f t="shared" ref="N83:O83" si="23">STDEV(N9:N24,N41:N56)</f>
        <v>2.9099228872390311E-2</v>
      </c>
      <c r="O83" s="6">
        <f t="shared" si="23"/>
        <v>2.135632791318498E-2</v>
      </c>
      <c r="P83" s="6">
        <f t="shared" ref="P83:Q83" si="24">STDEV(P9:P24,P41:P56)</f>
        <v>2.2147598719325267E-2</v>
      </c>
      <c r="Q83" s="6">
        <f t="shared" si="24"/>
        <v>1.6438423713773593E-2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42"/>
  <sheetViews>
    <sheetView workbookViewId="0">
      <selection activeCell="E23" sqref="E23:E42"/>
    </sheetView>
  </sheetViews>
  <sheetFormatPr defaultRowHeight="15" x14ac:dyDescent="0.25"/>
  <sheetData>
    <row r="2" spans="1:5" x14ac:dyDescent="0.25">
      <c r="A2" t="s">
        <v>19</v>
      </c>
      <c r="B2" t="s">
        <v>21</v>
      </c>
      <c r="C2" s="5">
        <v>43621</v>
      </c>
    </row>
    <row r="3" spans="1:5" x14ac:dyDescent="0.25">
      <c r="A3" t="s">
        <v>20</v>
      </c>
      <c r="B3">
        <v>1</v>
      </c>
      <c r="C3" s="4">
        <v>0.19800000000000001</v>
      </c>
      <c r="E3" s="4">
        <f>C3</f>
        <v>0.19800000000000001</v>
      </c>
    </row>
    <row r="4" spans="1:5" x14ac:dyDescent="0.25">
      <c r="A4" t="s">
        <v>20</v>
      </c>
      <c r="B4">
        <v>2</v>
      </c>
      <c r="C4" s="4">
        <v>0.21</v>
      </c>
      <c r="E4" s="4">
        <f>AVERAGE(C$3:C4)</f>
        <v>0.20400000000000001</v>
      </c>
    </row>
    <row r="5" spans="1:5" x14ac:dyDescent="0.25">
      <c r="A5" t="s">
        <v>20</v>
      </c>
      <c r="B5">
        <v>3</v>
      </c>
      <c r="C5" s="4">
        <v>0.156</v>
      </c>
      <c r="E5" s="4">
        <f>AVERAGE(C$3:C5)</f>
        <v>0.18800000000000003</v>
      </c>
    </row>
    <row r="6" spans="1:5" x14ac:dyDescent="0.25">
      <c r="A6" t="s">
        <v>20</v>
      </c>
      <c r="B6">
        <v>4</v>
      </c>
      <c r="C6" s="4">
        <v>0.17499999999999999</v>
      </c>
      <c r="E6" s="4">
        <f>AVERAGE(C$3:C6)</f>
        <v>0.18475000000000003</v>
      </c>
    </row>
    <row r="7" spans="1:5" x14ac:dyDescent="0.25">
      <c r="A7" t="s">
        <v>20</v>
      </c>
      <c r="B7">
        <v>5</v>
      </c>
      <c r="C7" s="4">
        <v>0.158</v>
      </c>
      <c r="E7" s="4">
        <f>AVERAGE(C$3:C7)</f>
        <v>0.17940000000000003</v>
      </c>
    </row>
    <row r="8" spans="1:5" x14ac:dyDescent="0.25">
      <c r="A8" t="s">
        <v>20</v>
      </c>
      <c r="B8">
        <v>6</v>
      </c>
      <c r="C8" s="4">
        <v>0.216</v>
      </c>
      <c r="E8" s="4">
        <f>AVERAGE(C$3:C8)</f>
        <v>0.18550000000000003</v>
      </c>
    </row>
    <row r="9" spans="1:5" x14ac:dyDescent="0.25">
      <c r="A9" t="s">
        <v>20</v>
      </c>
      <c r="B9">
        <v>7</v>
      </c>
      <c r="C9" s="4">
        <v>0.20799999999999999</v>
      </c>
      <c r="E9" s="4">
        <f>AVERAGE(C$3:C9)</f>
        <v>0.18871428571428575</v>
      </c>
    </row>
    <row r="10" spans="1:5" x14ac:dyDescent="0.25">
      <c r="A10" t="s">
        <v>20</v>
      </c>
      <c r="B10">
        <v>8</v>
      </c>
      <c r="C10" s="4">
        <v>0.19800000000000001</v>
      </c>
      <c r="E10" s="4">
        <f>AVERAGE(C$3:C10)</f>
        <v>0.18987500000000002</v>
      </c>
    </row>
    <row r="11" spans="1:5" x14ac:dyDescent="0.25">
      <c r="A11" t="s">
        <v>20</v>
      </c>
      <c r="B11">
        <v>9</v>
      </c>
      <c r="C11" s="4">
        <v>0.16900000000000001</v>
      </c>
      <c r="E11" s="4">
        <f>AVERAGE(C$3:C11)</f>
        <v>0.18755555555555559</v>
      </c>
    </row>
    <row r="12" spans="1:5" x14ac:dyDescent="0.25">
      <c r="A12" t="s">
        <v>20</v>
      </c>
      <c r="B12">
        <v>10</v>
      </c>
      <c r="C12" s="4">
        <v>0.159</v>
      </c>
      <c r="E12" s="4">
        <f>AVERAGE(C$3:C12)</f>
        <v>0.18470000000000003</v>
      </c>
    </row>
    <row r="13" spans="1:5" x14ac:dyDescent="0.25">
      <c r="A13" t="s">
        <v>20</v>
      </c>
      <c r="B13">
        <v>11</v>
      </c>
      <c r="C13" s="4">
        <v>0.157</v>
      </c>
      <c r="E13" s="4">
        <f>AVERAGE(C$3:C13)</f>
        <v>0.18218181818181819</v>
      </c>
    </row>
    <row r="14" spans="1:5" x14ac:dyDescent="0.25">
      <c r="A14" t="s">
        <v>20</v>
      </c>
      <c r="B14">
        <v>12</v>
      </c>
      <c r="C14" s="4">
        <v>0.161</v>
      </c>
      <c r="E14" s="4">
        <f>AVERAGE(C$3:C14)</f>
        <v>0.18041666666666667</v>
      </c>
    </row>
    <row r="15" spans="1:5" x14ac:dyDescent="0.25">
      <c r="A15" t="s">
        <v>20</v>
      </c>
      <c r="B15">
        <v>13</v>
      </c>
      <c r="C15" s="4">
        <v>0.17100000000000001</v>
      </c>
      <c r="E15" s="4">
        <f>AVERAGE(C$3:C15)</f>
        <v>0.17969230769230768</v>
      </c>
    </row>
    <row r="16" spans="1:5" x14ac:dyDescent="0.25">
      <c r="A16" t="s">
        <v>20</v>
      </c>
      <c r="B16">
        <v>14</v>
      </c>
      <c r="C16" s="4">
        <v>0.156</v>
      </c>
      <c r="E16" s="4">
        <f>AVERAGE(C$3:C16)</f>
        <v>0.17799999999999999</v>
      </c>
    </row>
    <row r="17" spans="1:5" x14ac:dyDescent="0.25">
      <c r="A17" t="s">
        <v>20</v>
      </c>
      <c r="B17">
        <v>15</v>
      </c>
      <c r="C17" s="4">
        <v>0.192</v>
      </c>
      <c r="E17" s="4">
        <f>AVERAGE(C$3:C17)</f>
        <v>0.17893333333333333</v>
      </c>
    </row>
    <row r="18" spans="1:5" x14ac:dyDescent="0.25">
      <c r="A18" t="s">
        <v>20</v>
      </c>
      <c r="B18">
        <v>16</v>
      </c>
      <c r="C18" s="4">
        <v>0.16600000000000001</v>
      </c>
      <c r="E18" s="4">
        <f>AVERAGE(C$3:C18)</f>
        <v>0.17812500000000001</v>
      </c>
    </row>
    <row r="19" spans="1:5" x14ac:dyDescent="0.25">
      <c r="A19" t="s">
        <v>20</v>
      </c>
      <c r="B19">
        <v>17</v>
      </c>
      <c r="C19" s="4">
        <v>0.157</v>
      </c>
      <c r="E19" s="4">
        <f>AVERAGE(C$3:C19)</f>
        <v>0.17688235294117649</v>
      </c>
    </row>
    <row r="20" spans="1:5" x14ac:dyDescent="0.25">
      <c r="A20" t="s">
        <v>20</v>
      </c>
      <c r="B20">
        <v>18</v>
      </c>
      <c r="C20" s="4">
        <v>0.153</v>
      </c>
      <c r="E20" s="4">
        <f>AVERAGE(C$3:C20)</f>
        <v>0.17555555555555558</v>
      </c>
    </row>
    <row r="21" spans="1:5" x14ac:dyDescent="0.25">
      <c r="A21" t="s">
        <v>20</v>
      </c>
      <c r="B21">
        <v>19</v>
      </c>
      <c r="C21" s="4">
        <v>0.15</v>
      </c>
      <c r="E21" s="4">
        <f>AVERAGE(C$3:C21)</f>
        <v>0.17421052631578948</v>
      </c>
    </row>
    <row r="22" spans="1:5" x14ac:dyDescent="0.25">
      <c r="A22" t="s">
        <v>20</v>
      </c>
      <c r="B22">
        <v>20</v>
      </c>
      <c r="C22" s="4">
        <v>0.13500000000000001</v>
      </c>
      <c r="E22" s="4">
        <f>AVERAGE(C$3:C22)</f>
        <v>0.17225000000000001</v>
      </c>
    </row>
    <row r="23" spans="1:5" x14ac:dyDescent="0.25">
      <c r="A23" t="s">
        <v>22</v>
      </c>
      <c r="B23">
        <v>1</v>
      </c>
      <c r="C23" s="4">
        <v>0.183</v>
      </c>
      <c r="E23" s="4">
        <f>C23</f>
        <v>0.183</v>
      </c>
    </row>
    <row r="24" spans="1:5" x14ac:dyDescent="0.25">
      <c r="A24" t="s">
        <v>22</v>
      </c>
      <c r="B24">
        <v>2</v>
      </c>
      <c r="C24" s="4">
        <v>0.20100000000000001</v>
      </c>
      <c r="E24" s="4">
        <f>AVERAGE(C$23:C24)</f>
        <v>0.192</v>
      </c>
    </row>
    <row r="25" spans="1:5" x14ac:dyDescent="0.25">
      <c r="A25" t="s">
        <v>22</v>
      </c>
      <c r="B25">
        <v>3</v>
      </c>
      <c r="C25" s="4">
        <v>0.21299999999999999</v>
      </c>
      <c r="E25" s="4">
        <f>AVERAGE(C$23:C25)</f>
        <v>0.19899999999999998</v>
      </c>
    </row>
    <row r="26" spans="1:5" x14ac:dyDescent="0.25">
      <c r="A26" t="s">
        <v>22</v>
      </c>
      <c r="B26">
        <v>4</v>
      </c>
      <c r="C26" s="4">
        <v>0.17799999999999999</v>
      </c>
      <c r="E26" s="4">
        <f>AVERAGE(C$23:C26)</f>
        <v>0.19374999999999998</v>
      </c>
    </row>
    <row r="27" spans="1:5" x14ac:dyDescent="0.25">
      <c r="A27" t="s">
        <v>22</v>
      </c>
      <c r="B27">
        <v>5</v>
      </c>
      <c r="C27" s="4">
        <v>0.189</v>
      </c>
      <c r="E27" s="4">
        <f>AVERAGE(C$23:C27)</f>
        <v>0.1928</v>
      </c>
    </row>
    <row r="28" spans="1:5" x14ac:dyDescent="0.25">
      <c r="A28" t="s">
        <v>22</v>
      </c>
      <c r="B28">
        <v>6</v>
      </c>
      <c r="C28" s="4">
        <v>0.17199999999999999</v>
      </c>
      <c r="E28" s="4">
        <f>AVERAGE(C$23:C28)</f>
        <v>0.18933333333333333</v>
      </c>
    </row>
    <row r="29" spans="1:5" x14ac:dyDescent="0.25">
      <c r="A29" t="s">
        <v>22</v>
      </c>
      <c r="B29">
        <v>7</v>
      </c>
      <c r="C29" s="4">
        <v>0.16900000000000001</v>
      </c>
      <c r="E29" s="4">
        <f>AVERAGE(C$23:C29)</f>
        <v>0.18642857142857142</v>
      </c>
    </row>
    <row r="30" spans="1:5" x14ac:dyDescent="0.25">
      <c r="A30" t="s">
        <v>22</v>
      </c>
      <c r="B30">
        <v>8</v>
      </c>
      <c r="C30" s="4">
        <v>0.14299999999999999</v>
      </c>
      <c r="E30" s="4">
        <f>AVERAGE(C$23:C30)</f>
        <v>0.18099999999999999</v>
      </c>
    </row>
    <row r="31" spans="1:5" x14ac:dyDescent="0.25">
      <c r="A31" t="s">
        <v>22</v>
      </c>
      <c r="B31">
        <v>9</v>
      </c>
      <c r="C31" s="4">
        <v>0.19500000000000001</v>
      </c>
      <c r="E31" s="4">
        <f>AVERAGE(C$23:C31)</f>
        <v>0.18255555555555555</v>
      </c>
    </row>
    <row r="32" spans="1:5" x14ac:dyDescent="0.25">
      <c r="A32" t="s">
        <v>22</v>
      </c>
      <c r="B32">
        <v>10</v>
      </c>
      <c r="C32" s="4">
        <v>0.156</v>
      </c>
      <c r="E32" s="4">
        <f>AVERAGE(C$23:C32)</f>
        <v>0.1799</v>
      </c>
    </row>
    <row r="33" spans="1:5" x14ac:dyDescent="0.25">
      <c r="A33" t="s">
        <v>22</v>
      </c>
      <c r="B33">
        <v>11</v>
      </c>
      <c r="C33" s="4">
        <v>0.19</v>
      </c>
      <c r="E33" s="4">
        <f>AVERAGE(C$23:C33)</f>
        <v>0.18081818181818179</v>
      </c>
    </row>
    <row r="34" spans="1:5" x14ac:dyDescent="0.25">
      <c r="A34" t="s">
        <v>22</v>
      </c>
      <c r="B34">
        <v>12</v>
      </c>
      <c r="C34" s="4">
        <v>0.17499999999999999</v>
      </c>
      <c r="E34" s="4">
        <f>AVERAGE(C$23:C34)</f>
        <v>0.18033333333333332</v>
      </c>
    </row>
    <row r="35" spans="1:5" x14ac:dyDescent="0.25">
      <c r="A35" t="s">
        <v>22</v>
      </c>
      <c r="B35">
        <v>13</v>
      </c>
      <c r="C35" s="4">
        <v>0.19400000000000001</v>
      </c>
      <c r="E35" s="4">
        <f>AVERAGE(C$23:C35)</f>
        <v>0.18138461538461537</v>
      </c>
    </row>
    <row r="36" spans="1:5" x14ac:dyDescent="0.25">
      <c r="A36" t="s">
        <v>22</v>
      </c>
      <c r="B36">
        <v>14</v>
      </c>
      <c r="C36" s="4">
        <v>0.17699999999999999</v>
      </c>
      <c r="E36" s="4">
        <f>AVERAGE(C$23:C36)</f>
        <v>0.18107142857142855</v>
      </c>
    </row>
    <row r="37" spans="1:5" x14ac:dyDescent="0.25">
      <c r="A37" t="s">
        <v>22</v>
      </c>
      <c r="B37">
        <v>15</v>
      </c>
      <c r="C37" s="4">
        <v>0.189</v>
      </c>
      <c r="E37" s="4">
        <f>AVERAGE(C$23:C37)</f>
        <v>0.18159999999999998</v>
      </c>
    </row>
    <row r="38" spans="1:5" x14ac:dyDescent="0.25">
      <c r="A38" t="s">
        <v>22</v>
      </c>
      <c r="B38">
        <v>16</v>
      </c>
      <c r="C38" s="4">
        <v>0.16900000000000001</v>
      </c>
      <c r="E38" s="4">
        <f>AVERAGE(C$23:C38)</f>
        <v>0.18081249999999999</v>
      </c>
    </row>
    <row r="39" spans="1:5" x14ac:dyDescent="0.25">
      <c r="A39" t="s">
        <v>22</v>
      </c>
      <c r="B39">
        <v>17</v>
      </c>
      <c r="C39" s="4">
        <v>0.17199999999999999</v>
      </c>
      <c r="E39" s="4">
        <f>AVERAGE(C$23:C39)</f>
        <v>0.18029411764705883</v>
      </c>
    </row>
    <row r="40" spans="1:5" x14ac:dyDescent="0.25">
      <c r="A40" t="s">
        <v>22</v>
      </c>
      <c r="B40">
        <v>18</v>
      </c>
      <c r="C40" s="4">
        <v>0.17799999999999999</v>
      </c>
      <c r="E40" s="4">
        <f>AVERAGE(C$23:C40)</f>
        <v>0.18016666666666667</v>
      </c>
    </row>
    <row r="41" spans="1:5" x14ac:dyDescent="0.25">
      <c r="A41" t="s">
        <v>22</v>
      </c>
      <c r="B41">
        <v>19</v>
      </c>
      <c r="C41" s="4">
        <v>0.154</v>
      </c>
      <c r="E41" s="4">
        <f>AVERAGE(C$23:C41)</f>
        <v>0.17878947368421053</v>
      </c>
    </row>
    <row r="42" spans="1:5" x14ac:dyDescent="0.25">
      <c r="A42" t="s">
        <v>22</v>
      </c>
      <c r="B42">
        <v>20</v>
      </c>
      <c r="C42" s="4">
        <v>0.16600000000000001</v>
      </c>
      <c r="E42" s="4">
        <f>AVERAGE(C$23:C42)</f>
        <v>0.17814999999999998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Soil moisture 30 May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McDonald</dc:creator>
  <cp:lastModifiedBy>Glenn McDonald</cp:lastModifiedBy>
  <dcterms:created xsi:type="dcterms:W3CDTF">2019-05-30T02:11:14Z</dcterms:created>
  <dcterms:modified xsi:type="dcterms:W3CDTF">2022-12-04T01:52:35Z</dcterms:modified>
</cp:coreProperties>
</file>