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a1066578/Box Sync/Adelaide/Fellowship/Admin/FInal rpeort/Mackay 2017 Adel OA/"/>
    </mc:Choice>
  </mc:AlternateContent>
  <bookViews>
    <workbookView xWindow="0" yWindow="460" windowWidth="28800" windowHeight="12440" xr2:uid="{00000000-000D-0000-FFFF-FFFF00000000}"/>
  </bookViews>
  <sheets>
    <sheet name="READ ME" sheetId="8" r:id="rId1"/>
    <sheet name="Notes" sheetId="6" r:id="rId2"/>
    <sheet name="OAs" sheetId="3" r:id="rId3"/>
    <sheet name="OA P species" sheetId="4" r:id="rId4"/>
    <sheet name="OA C species" sheetId="5" r:id="rId5"/>
    <sheet name="6.1 incubation" sheetId="2" r:id="rId6"/>
    <sheet name="6.2 plant" sheetId="1" r:id="rId7"/>
    <sheet name="P pools" sheetId="7" r:id="rId8"/>
  </sheets>
  <definedNames>
    <definedName name="_xlnm._FilterDatabase" localSheetId="5" hidden="1">'6.1 incubation'!$A$1:$I$91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7" l="1"/>
  <c r="F2" i="7" l="1"/>
  <c r="G2" i="7" s="1"/>
  <c r="D2" i="7"/>
  <c r="F4" i="7"/>
  <c r="G4" i="7" s="1"/>
  <c r="F5" i="7"/>
  <c r="G5" i="7" s="1"/>
  <c r="F6" i="7"/>
  <c r="G6" i="7" s="1"/>
  <c r="F3" i="7"/>
  <c r="G3" i="7" s="1"/>
  <c r="D4" i="7"/>
  <c r="D5" i="7"/>
  <c r="D6" i="7"/>
  <c r="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Eve Mackay</author>
  </authors>
  <commentList>
    <comment ref="D1" authorId="0" shapeId="0" xr:uid="{00000000-0006-0000-0400-000001000000}">
      <text>
        <r>
          <rPr>
            <b/>
            <sz val="9"/>
            <color indexed="81"/>
            <rFont val="Tahoma"/>
            <charset val="1"/>
          </rPr>
          <t>Jessica Eve Mackay:</t>
        </r>
        <r>
          <rPr>
            <sz val="9"/>
            <color indexed="81"/>
            <rFont val="Tahoma"/>
            <charset val="1"/>
          </rPr>
          <t xml:space="preserve">
Data from 'MBC data'</t>
        </r>
      </text>
    </comment>
    <comment ref="E1" authorId="0" shapeId="0" xr:uid="{00000000-0006-0000-0400-000002000000}">
      <text>
        <r>
          <rPr>
            <b/>
            <sz val="9"/>
            <color indexed="81"/>
            <rFont val="Tahoma"/>
            <charset val="1"/>
          </rPr>
          <t>Jessica Eve Mackay:</t>
        </r>
        <r>
          <rPr>
            <sz val="9"/>
            <color indexed="81"/>
            <rFont val="Tahoma"/>
            <charset val="1"/>
          </rPr>
          <t xml:space="preserve">
Data from '6.1_Resin P_MBP'</t>
        </r>
      </text>
    </comment>
    <comment ref="F1" authorId="0" shapeId="0" xr:uid="{00000000-0006-0000-0400-000003000000}">
      <text>
        <r>
          <rPr>
            <b/>
            <sz val="9"/>
            <color indexed="81"/>
            <rFont val="Tahoma"/>
            <charset val="1"/>
          </rPr>
          <t>Jessica Eve Mackay:</t>
        </r>
        <r>
          <rPr>
            <sz val="9"/>
            <color indexed="81"/>
            <rFont val="Tahoma"/>
            <charset val="1"/>
          </rPr>
          <t xml:space="preserve">
Data from '6.1_DGT_Colwell P_sean'
</t>
        </r>
      </text>
    </comment>
    <comment ref="G1" authorId="0" shapeId="0" xr:uid="{00000000-0006-0000-0400-000004000000}">
      <text>
        <r>
          <rPr>
            <b/>
            <sz val="9"/>
            <color indexed="81"/>
            <rFont val="Tahoma"/>
            <charset val="1"/>
          </rPr>
          <t>Jessica Eve Mackay:</t>
        </r>
        <r>
          <rPr>
            <sz val="9"/>
            <color indexed="81"/>
            <rFont val="Tahoma"/>
            <charset val="1"/>
          </rPr>
          <t xml:space="preserve">
Data from '6.1_DGT_Colwell P_sean'</t>
        </r>
      </text>
    </comment>
    <comment ref="H1" authorId="0" shapeId="0" xr:uid="{00000000-0006-0000-0400-000005000000}">
      <text>
        <r>
          <rPr>
            <b/>
            <sz val="9"/>
            <color indexed="81"/>
            <rFont val="Tahoma"/>
            <charset val="1"/>
          </rPr>
          <t>Jessica Eve Mackay:</t>
        </r>
        <r>
          <rPr>
            <sz val="9"/>
            <color indexed="81"/>
            <rFont val="Tahoma"/>
            <charset val="1"/>
          </rPr>
          <t xml:space="preserve">
Data from '6.1_Resin P_MBP'</t>
        </r>
      </text>
    </comment>
    <comment ref="I1" authorId="0" shapeId="0" xr:uid="{00000000-0006-0000-0400-000006000000}">
      <text>
        <r>
          <rPr>
            <b/>
            <sz val="9"/>
            <color indexed="81"/>
            <rFont val="Tahoma"/>
            <family val="2"/>
          </rPr>
          <t>Jessica Eve Mackay:</t>
        </r>
        <r>
          <rPr>
            <sz val="9"/>
            <color indexed="81"/>
            <rFont val="Tahoma"/>
            <family val="2"/>
          </rPr>
          <t xml:space="preserve">
Data from '6.1_pH'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Jessica Eve Mackay</author>
  </authors>
  <commentList>
    <comment ref="C1" authorId="0" shapeId="0" xr:uid="{00000000-0006-0000-0500-000001000000}">
      <text>
        <r>
          <rPr>
            <b/>
            <sz val="9"/>
            <color indexed="81"/>
            <rFont val="Tahoma"/>
            <family val="2"/>
          </rPr>
          <t>Jessica Eve Mackay:</t>
        </r>
        <r>
          <rPr>
            <sz val="9"/>
            <color indexed="81"/>
            <rFont val="Tahoma"/>
            <family val="2"/>
          </rPr>
          <t xml:space="preserve">
Data from '6.2_Shoots and Roots'</t>
        </r>
      </text>
    </comment>
    <comment ref="D1" authorId="0" shapeId="0" xr:uid="{00000000-0006-0000-0500-000002000000}">
      <text>
        <r>
          <rPr>
            <b/>
            <sz val="9"/>
            <color indexed="81"/>
            <rFont val="Tahoma"/>
            <family val="2"/>
          </rPr>
          <t>Jessica Eve Mackay:</t>
        </r>
        <r>
          <rPr>
            <sz val="9"/>
            <color indexed="81"/>
            <rFont val="Tahoma"/>
            <family val="2"/>
          </rPr>
          <t xml:space="preserve">
Data from '6.2_Shoots and Roots'</t>
        </r>
      </text>
    </comment>
    <comment ref="E1" authorId="0" shapeId="0" xr:uid="{00000000-0006-0000-0500-000003000000}">
      <text>
        <r>
          <rPr>
            <b/>
            <sz val="9"/>
            <color indexed="81"/>
            <rFont val="Tahoma"/>
            <family val="2"/>
          </rPr>
          <t>Jessica Eve Mackay:</t>
        </r>
        <r>
          <rPr>
            <sz val="9"/>
            <color indexed="81"/>
            <rFont val="Tahoma"/>
            <family val="2"/>
          </rPr>
          <t xml:space="preserve">
Data from '6.2_Shoots and Roots'</t>
        </r>
      </text>
    </comment>
    <comment ref="F1" authorId="0" shapeId="0" xr:uid="{00000000-0006-0000-0500-000004000000}">
      <text>
        <r>
          <rPr>
            <b/>
            <sz val="9"/>
            <color indexed="81"/>
            <rFont val="Tahoma"/>
            <family val="2"/>
          </rPr>
          <t>Jessica Eve Mackay:</t>
        </r>
        <r>
          <rPr>
            <sz val="9"/>
            <color indexed="81"/>
            <rFont val="Tahoma"/>
            <family val="2"/>
          </rPr>
          <t xml:space="preserve">
Data from '6.2_Shoots and Roots'</t>
        </r>
      </text>
    </comment>
    <comment ref="G1" authorId="0" shapeId="0" xr:uid="{00000000-0006-0000-0500-000005000000}">
      <text>
        <r>
          <rPr>
            <b/>
            <sz val="9"/>
            <color indexed="81"/>
            <rFont val="Tahoma"/>
            <family val="2"/>
          </rPr>
          <t>Jessica Eve Mackay:</t>
        </r>
        <r>
          <rPr>
            <sz val="9"/>
            <color indexed="81"/>
            <rFont val="Tahoma"/>
            <family val="2"/>
          </rPr>
          <t xml:space="preserve">
Data from '6.2_Shoots and Roots'</t>
        </r>
      </text>
    </comment>
    <comment ref="H1" authorId="0" shapeId="0" xr:uid="{00000000-0006-0000-0500-000006000000}">
      <text>
        <r>
          <rPr>
            <b/>
            <sz val="9"/>
            <color indexed="81"/>
            <rFont val="Tahoma"/>
            <family val="2"/>
          </rPr>
          <t>Jessica Eve Mackay:</t>
        </r>
        <r>
          <rPr>
            <sz val="9"/>
            <color indexed="81"/>
            <rFont val="Tahoma"/>
            <family val="2"/>
          </rPr>
          <t xml:space="preserve">
Data from '6.2_Shoots and Roots'</t>
        </r>
      </text>
    </comment>
    <comment ref="I1" authorId="0" shapeId="0" xr:uid="{00000000-0006-0000-0500-000007000000}">
      <text>
        <r>
          <rPr>
            <b/>
            <sz val="9"/>
            <color indexed="81"/>
            <rFont val="Tahoma"/>
            <family val="2"/>
          </rPr>
          <t>Jessica Eve Mackay:</t>
        </r>
        <r>
          <rPr>
            <sz val="9"/>
            <color indexed="81"/>
            <rFont val="Tahoma"/>
            <family val="2"/>
          </rPr>
          <t xml:space="preserve">
Data from '6.2_Shoots and Roots'</t>
        </r>
      </text>
    </comment>
    <comment ref="J1" authorId="0" shapeId="0" xr:uid="{00000000-0006-0000-0500-000008000000}">
      <text>
        <r>
          <rPr>
            <b/>
            <sz val="9"/>
            <color indexed="81"/>
            <rFont val="Tahoma"/>
            <family val="2"/>
          </rPr>
          <t>Jessica Eve Mackay:</t>
        </r>
        <r>
          <rPr>
            <sz val="9"/>
            <color indexed="81"/>
            <rFont val="Tahoma"/>
            <family val="2"/>
          </rPr>
          <t xml:space="preserve">
Data from '6.2_Shoots and Roots'</t>
        </r>
      </text>
    </comment>
    <comment ref="K1" authorId="0" shapeId="0" xr:uid="{00000000-0006-0000-0500-000009000000}">
      <text>
        <r>
          <rPr>
            <b/>
            <sz val="9"/>
            <color indexed="81"/>
            <rFont val="Tahoma"/>
            <family val="2"/>
          </rPr>
          <t>Jessica Eve Mackay:</t>
        </r>
        <r>
          <rPr>
            <sz val="9"/>
            <color indexed="81"/>
            <rFont val="Tahoma"/>
            <family val="2"/>
          </rPr>
          <t xml:space="preserve">
Data from '6.2_Shoots and Roots'</t>
        </r>
      </text>
    </comment>
    <comment ref="L1" authorId="0" shapeId="0" xr:uid="{00000000-0006-0000-0500-00000A000000}">
      <text>
        <r>
          <rPr>
            <b/>
            <sz val="9"/>
            <color indexed="81"/>
            <rFont val="Tahoma"/>
            <family val="2"/>
          </rPr>
          <t>Jessica Eve Mackay:</t>
        </r>
        <r>
          <rPr>
            <sz val="9"/>
            <color indexed="81"/>
            <rFont val="Tahoma"/>
            <family val="2"/>
          </rPr>
          <t xml:space="preserve">
Data from '6.2_Shoots and Roots'</t>
        </r>
      </text>
    </comment>
    <comment ref="M1" authorId="0" shapeId="0" xr:uid="{00000000-0006-0000-0500-00000B000000}">
      <text>
        <r>
          <rPr>
            <b/>
            <sz val="9"/>
            <color indexed="81"/>
            <rFont val="Tahoma"/>
            <family val="2"/>
          </rPr>
          <t>Jessica Eve Mackay:</t>
        </r>
        <r>
          <rPr>
            <sz val="9"/>
            <color indexed="81"/>
            <rFont val="Tahoma"/>
            <family val="2"/>
          </rPr>
          <t xml:space="preserve">
Data from '6.2_Shoots and Roots'</t>
        </r>
      </text>
    </comment>
    <comment ref="N1" authorId="0" shapeId="0" xr:uid="{00000000-0006-0000-0500-00000C000000}">
      <text>
        <r>
          <rPr>
            <b/>
            <sz val="9"/>
            <color indexed="81"/>
            <rFont val="Tahoma"/>
            <family val="2"/>
          </rPr>
          <t>Jessica Eve Mackay:</t>
        </r>
        <r>
          <rPr>
            <sz val="9"/>
            <color indexed="81"/>
            <rFont val="Tahoma"/>
            <family val="2"/>
          </rPr>
          <t xml:space="preserve">
Data from '6.2_Shoots and Roots'</t>
        </r>
      </text>
    </comment>
    <comment ref="O1" authorId="0" shapeId="0" xr:uid="{00000000-0006-0000-0500-00000D000000}">
      <text>
        <r>
          <rPr>
            <b/>
            <sz val="9"/>
            <color indexed="81"/>
            <rFont val="Tahoma"/>
            <family val="2"/>
          </rPr>
          <t>Jessica Eve Mackay:</t>
        </r>
        <r>
          <rPr>
            <sz val="9"/>
            <color indexed="81"/>
            <rFont val="Tahoma"/>
            <family val="2"/>
          </rPr>
          <t xml:space="preserve">
Data from '6.2_Shoots and Roots'</t>
        </r>
      </text>
    </comment>
    <comment ref="P1" authorId="0" shapeId="0" xr:uid="{00000000-0006-0000-0500-00000E000000}">
      <text>
        <r>
          <rPr>
            <b/>
            <sz val="9"/>
            <color indexed="81"/>
            <rFont val="Tahoma"/>
            <family val="2"/>
          </rPr>
          <t>Jessica Eve Mackay:</t>
        </r>
        <r>
          <rPr>
            <sz val="9"/>
            <color indexed="81"/>
            <rFont val="Tahoma"/>
            <family val="2"/>
          </rPr>
          <t xml:space="preserve">
Data from '6.2_MBP-Resin P'</t>
        </r>
      </text>
    </comment>
    <comment ref="Q1" authorId="0" shapeId="0" xr:uid="{00000000-0006-0000-0500-00000F000000}">
      <text>
        <r>
          <rPr>
            <b/>
            <sz val="9"/>
            <color indexed="81"/>
            <rFont val="Tahoma"/>
            <family val="2"/>
          </rPr>
          <t>Jessica Eve Mackay:</t>
        </r>
        <r>
          <rPr>
            <sz val="9"/>
            <color indexed="81"/>
            <rFont val="Tahoma"/>
            <family val="2"/>
          </rPr>
          <t xml:space="preserve">
Data from 'MBC data'
</t>
        </r>
      </text>
    </comment>
    <comment ref="R1" authorId="0" shapeId="0" xr:uid="{00000000-0006-0000-0500-000010000000}">
      <text>
        <r>
          <rPr>
            <b/>
            <sz val="9"/>
            <color indexed="81"/>
            <rFont val="Tahoma"/>
            <family val="2"/>
          </rPr>
          <t>Jessica Eve Mackay:</t>
        </r>
        <r>
          <rPr>
            <sz val="9"/>
            <color indexed="81"/>
            <rFont val="Tahoma"/>
            <family val="2"/>
          </rPr>
          <t xml:space="preserve">
Data from '6.2_MBP-Resin 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Jessica Eve Mackay</author>
  </authors>
  <commentList>
    <comment ref="E5" authorId="0" shapeId="0" xr:uid="{00000000-0006-0000-0600-000001000000}">
      <text>
        <r>
          <rPr>
            <b/>
            <sz val="9"/>
            <color indexed="81"/>
            <rFont val="Tahoma"/>
            <charset val="1"/>
          </rPr>
          <t>Jessica Eve Mackay:</t>
        </r>
        <r>
          <rPr>
            <sz val="9"/>
            <color indexed="81"/>
            <rFont val="Tahoma"/>
            <charset val="1"/>
          </rPr>
          <t xml:space="preserve">
The original value was 13.3 which was largely driven by an outlier. So I took out the outlier.</t>
        </r>
      </text>
    </comment>
  </commentList>
</comments>
</file>

<file path=xl/sharedStrings.xml><?xml version="1.0" encoding="utf-8"?>
<sst xmlns="http://schemas.openxmlformats.org/spreadsheetml/2006/main" count="450" uniqueCount="98">
  <si>
    <t>Treatment</t>
  </si>
  <si>
    <t>Rep</t>
  </si>
  <si>
    <t>A</t>
  </si>
  <si>
    <t>B</t>
  </si>
  <si>
    <t>C</t>
  </si>
  <si>
    <t>D</t>
  </si>
  <si>
    <t>INORG-P</t>
  </si>
  <si>
    <t>CHK-STR</t>
  </si>
  <si>
    <t>CHK-SD</t>
  </si>
  <si>
    <t>PIG-STR</t>
  </si>
  <si>
    <t>COMP</t>
  </si>
  <si>
    <t>CONT</t>
  </si>
  <si>
    <t>Time</t>
  </si>
  <si>
    <t>Day 0</t>
  </si>
  <si>
    <t>Day 2</t>
  </si>
  <si>
    <t>Day 9</t>
  </si>
  <si>
    <t>Day 30</t>
  </si>
  <si>
    <t>Day 16</t>
  </si>
  <si>
    <t>Amendment</t>
  </si>
  <si>
    <t>C:N</t>
  </si>
  <si>
    <t>Total C:Total P</t>
  </si>
  <si>
    <t>pH and EC done at 1:5 amendment:water</t>
  </si>
  <si>
    <t>pH</t>
  </si>
  <si>
    <t>Percent of total P which is bicarb-extractable P</t>
  </si>
  <si>
    <t>Soil</t>
  </si>
  <si>
    <t>Sample</t>
  </si>
  <si>
    <t>Orthophosphate</t>
  </si>
  <si>
    <t>Phospholipid</t>
  </si>
  <si>
    <t>Phytate</t>
  </si>
  <si>
    <t>Other Monoester</t>
  </si>
  <si>
    <t>Scyllo-inositol phosphate</t>
  </si>
  <si>
    <t>Diester</t>
  </si>
  <si>
    <t>Pyrophosphate</t>
  </si>
  <si>
    <t>Alkyl</t>
  </si>
  <si>
    <t>N-Alkyl/Methoxyl</t>
  </si>
  <si>
    <t>O-Alkyl</t>
  </si>
  <si>
    <t>Di-O-Alkyl</t>
  </si>
  <si>
    <t>Aryl</t>
  </si>
  <si>
    <t>O-Aryl</t>
  </si>
  <si>
    <t>Amide/Carboxyl</t>
  </si>
  <si>
    <t>Ketone</t>
  </si>
  <si>
    <t>OA P/C species table shows the percent of the total observable P/C</t>
  </si>
  <si>
    <t>Extractable P</t>
  </si>
  <si>
    <t>Percent of total P which is NaOH-EDTA extractable</t>
  </si>
  <si>
    <t>Percent of extractable P which is orthoP</t>
  </si>
  <si>
    <t>Observable C</t>
  </si>
  <si>
    <t>P pools table uses mean data from day 0</t>
  </si>
  <si>
    <t>Percent of bicarbonate-extractable P which adds to Colwell P in soil</t>
  </si>
  <si>
    <t>Resin P mg/kg</t>
  </si>
  <si>
    <t>MBC mg/kg</t>
  </si>
  <si>
    <t>MBP mg/kg</t>
  </si>
  <si>
    <t>DGT P ug/l</t>
  </si>
  <si>
    <t>Colwell P mg/kg</t>
  </si>
  <si>
    <t>Data compiled on 11/4/16</t>
  </si>
  <si>
    <t>Shoot biomass (g)</t>
  </si>
  <si>
    <t>Root biomass (g)</t>
  </si>
  <si>
    <t>Percent colonised (%)</t>
  </si>
  <si>
    <t>Shoot P concentration (mg/g)</t>
  </si>
  <si>
    <t>Root P concentration (mg/g)</t>
  </si>
  <si>
    <t>MBP (mg/kg)</t>
  </si>
  <si>
    <t>Shoot P uptake (mg/pot)</t>
  </si>
  <si>
    <t>Root P uptake (mg/pot)</t>
  </si>
  <si>
    <t>MBC (mg/kg)</t>
  </si>
  <si>
    <t>Resin P (mg/kg)</t>
  </si>
  <si>
    <t>Root length (cm)</t>
  </si>
  <si>
    <t>Infected Root length (cm)</t>
  </si>
  <si>
    <t>Total Plant P uptake (mg/pot)</t>
  </si>
  <si>
    <t>Root:shoot biomass</t>
  </si>
  <si>
    <t>specific root length (m)</t>
  </si>
  <si>
    <t>specific P uptake mgP/pot/m root</t>
  </si>
  <si>
    <t>Total P (g/kg)</t>
  </si>
  <si>
    <t>Bicarb-extractable P (g/kg)</t>
  </si>
  <si>
    <t>NaOH-EDTA extractable P (g/kg)</t>
  </si>
  <si>
    <t>NaOH-EDTA extractable orthophosphate (g/kg)</t>
  </si>
  <si>
    <t>Total C (g/kg)</t>
  </si>
  <si>
    <t>N (g/kg)</t>
  </si>
  <si>
    <t>K (g/kg)</t>
  </si>
  <si>
    <t>S (g/kg)</t>
  </si>
  <si>
    <t>Ca (g/kg)</t>
  </si>
  <si>
    <t>Mg (g/kg)</t>
  </si>
  <si>
    <t>Na (g/kg)</t>
  </si>
  <si>
    <t>Cu (mg/kg)</t>
  </si>
  <si>
    <t>Zn (mg/kg)</t>
  </si>
  <si>
    <t>Mn (mg/kg)</t>
  </si>
  <si>
    <t>Fe (mg/kg)</t>
  </si>
  <si>
    <t>B (mg/kg)</t>
  </si>
  <si>
    <t>Mo (mg/kg)</t>
  </si>
  <si>
    <t>Co (mg/kg)</t>
  </si>
  <si>
    <t>Si (mg/kg)</t>
  </si>
  <si>
    <t>Electrical Conductivity (dS/m)</t>
  </si>
  <si>
    <t>Moisture (%)</t>
  </si>
  <si>
    <t>Colwell P of control soil (mg/kg)</t>
  </si>
  <si>
    <t>Amount of bicarbonate-extractable P added (mg/kg)</t>
  </si>
  <si>
    <t>Hypothesised Colweel P of amended soil (mg/kg)</t>
  </si>
  <si>
    <t>Actual Colwell P of amended soil (mg/kg)</t>
  </si>
  <si>
    <t>Increase in Colwell P (mg/kg)</t>
  </si>
  <si>
    <t>UofA/JessM/Final_data_PhD_Exp1</t>
  </si>
  <si>
    <t>We ask that prior to making use of the data in this file that the authors be contacted (timothy.cavagnaro@adelaide.edu.au or soilecology.org) so that any details of proposed use might be discussed. We ask this to ensure that data are used appropriately and any limitations or contetually relevent infomration associated with the are clealry understood and taken into account. Thank you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</si>
</sst>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1"/>
      <color rgb="FF9C0006"/>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rgb="FFFFC7CE"/>
      </patternFill>
    </fill>
    <fill>
      <patternFill patternType="solid">
        <fgColor theme="5" tint="0.39997558519241921"/>
        <bgColor indexed="64"/>
      </patternFill>
    </fill>
  </fills>
  <borders count="1">
    <border>
      <left/>
      <right/>
      <top/>
      <bottom/>
      <diagonal/>
    </border>
  </borders>
  <cellStyleXfs count="2">
    <xf numFmtId="0" fontId="0" fillId="0" borderId="0"/>
    <xf numFmtId="0" fontId="2" fillId="2" borderId="0" applyNumberFormat="0" applyBorder="0" applyAlignment="0" applyProtection="0"/>
  </cellStyleXfs>
  <cellXfs count="8">
    <xf numFmtId="0" fontId="0" fillId="0" borderId="0" xfId="0"/>
    <xf numFmtId="2" fontId="0" fillId="0" borderId="0" xfId="0" applyNumberFormat="1"/>
    <xf numFmtId="0" fontId="1" fillId="0" borderId="0" xfId="0" applyFont="1"/>
    <xf numFmtId="164" fontId="0" fillId="0" borderId="0" xfId="0" applyNumberFormat="1"/>
    <xf numFmtId="0" fontId="2" fillId="2" borderId="0" xfId="1"/>
    <xf numFmtId="2" fontId="1" fillId="0" borderId="0" xfId="0" applyNumberFormat="1" applyFont="1"/>
    <xf numFmtId="2" fontId="0" fillId="3" borderId="0" xfId="0" applyNumberFormat="1" applyFill="1"/>
    <xf numFmtId="164" fontId="2" fillId="2" borderId="0" xfId="1" applyNumberFormat="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BD4DD-3B80-5D4E-BE29-D577DCAEFA39}">
  <dimension ref="A1"/>
  <sheetViews>
    <sheetView tabSelected="1" workbookViewId="0"/>
  </sheetViews>
  <sheetFormatPr baseColWidth="10" defaultRowHeight="15" x14ac:dyDescent="0.2"/>
  <sheetData>
    <row r="1" spans="1:1" x14ac:dyDescent="0.2">
      <c r="A1"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C11" sqref="C11:D11"/>
    </sheetView>
  </sheetViews>
  <sheetFormatPr baseColWidth="10" defaultColWidth="8.83203125" defaultRowHeight="15" x14ac:dyDescent="0.2"/>
  <sheetData>
    <row r="1" spans="1:1" x14ac:dyDescent="0.2">
      <c r="A1" t="s">
        <v>96</v>
      </c>
    </row>
    <row r="2" spans="1:1" x14ac:dyDescent="0.2">
      <c r="A2" t="s">
        <v>53</v>
      </c>
    </row>
    <row r="3" spans="1:1" x14ac:dyDescent="0.2">
      <c r="A3" t="s">
        <v>21</v>
      </c>
    </row>
    <row r="4" spans="1:1" x14ac:dyDescent="0.2">
      <c r="A4" t="s">
        <v>41</v>
      </c>
    </row>
    <row r="5" spans="1:1" x14ac:dyDescent="0.2">
      <c r="A5"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
  <sheetViews>
    <sheetView workbookViewId="0">
      <selection sqref="A1:A5"/>
    </sheetView>
  </sheetViews>
  <sheetFormatPr baseColWidth="10" defaultColWidth="8.83203125" defaultRowHeight="15" x14ac:dyDescent="0.2"/>
  <cols>
    <col min="1" max="1" width="12.1640625" bestFit="1" customWidth="1"/>
    <col min="2" max="2" width="10.83203125" bestFit="1" customWidth="1"/>
    <col min="3" max="3" width="23" bestFit="1" customWidth="1"/>
    <col min="4" max="4" width="43.1640625" bestFit="1" customWidth="1"/>
    <col min="5" max="5" width="27.83203125" bestFit="1" customWidth="1"/>
    <col min="6" max="6" width="46.5" bestFit="1" customWidth="1"/>
    <col min="7" max="7" width="41.5" bestFit="1" customWidth="1"/>
    <col min="8" max="8" width="36.83203125" bestFit="1" customWidth="1"/>
    <col min="9" max="9" width="10.83203125" bestFit="1" customWidth="1"/>
    <col min="10" max="10" width="13.6640625" bestFit="1" customWidth="1"/>
    <col min="20" max="20" width="9.5" bestFit="1" customWidth="1"/>
    <col min="23" max="23" width="9.5" bestFit="1" customWidth="1"/>
    <col min="24" max="24" width="9.33203125" bestFit="1" customWidth="1"/>
    <col min="26" max="26" width="7.83203125" customWidth="1"/>
    <col min="27" max="27" width="25.83203125" bestFit="1" customWidth="1"/>
    <col min="28" max="28" width="11.1640625" bestFit="1" customWidth="1"/>
  </cols>
  <sheetData>
    <row r="1" spans="1:28" s="2" customFormat="1" x14ac:dyDescent="0.2">
      <c r="A1" s="2" t="s">
        <v>18</v>
      </c>
      <c r="B1" s="2" t="s">
        <v>70</v>
      </c>
      <c r="C1" s="2" t="s">
        <v>71</v>
      </c>
      <c r="D1" s="2" t="s">
        <v>23</v>
      </c>
      <c r="E1" s="2" t="s">
        <v>72</v>
      </c>
      <c r="F1" s="2" t="s">
        <v>43</v>
      </c>
      <c r="G1" s="2" t="s">
        <v>73</v>
      </c>
      <c r="H1" s="2" t="s">
        <v>44</v>
      </c>
      <c r="I1" s="2" t="s">
        <v>74</v>
      </c>
      <c r="J1" s="2" t="s">
        <v>20</v>
      </c>
      <c r="K1" s="2" t="s">
        <v>75</v>
      </c>
      <c r="L1" s="2" t="s">
        <v>19</v>
      </c>
      <c r="M1" s="2" t="s">
        <v>76</v>
      </c>
      <c r="N1" s="2" t="s">
        <v>77</v>
      </c>
      <c r="O1" s="2" t="s">
        <v>78</v>
      </c>
      <c r="P1" s="2" t="s">
        <v>79</v>
      </c>
      <c r="Q1" s="2" t="s">
        <v>80</v>
      </c>
      <c r="R1" s="2" t="s">
        <v>81</v>
      </c>
      <c r="S1" s="2" t="s">
        <v>82</v>
      </c>
      <c r="T1" s="2" t="s">
        <v>83</v>
      </c>
      <c r="U1" s="2" t="s">
        <v>84</v>
      </c>
      <c r="V1" s="2" t="s">
        <v>85</v>
      </c>
      <c r="W1" s="2" t="s">
        <v>86</v>
      </c>
      <c r="X1" s="2" t="s">
        <v>87</v>
      </c>
      <c r="Y1" s="2" t="s">
        <v>88</v>
      </c>
      <c r="Z1" s="2" t="s">
        <v>22</v>
      </c>
      <c r="AA1" s="2" t="s">
        <v>89</v>
      </c>
      <c r="AB1" s="2" t="s">
        <v>90</v>
      </c>
    </row>
    <row r="2" spans="1:28" x14ac:dyDescent="0.2">
      <c r="A2" t="s">
        <v>7</v>
      </c>
      <c r="B2">
        <v>16.5</v>
      </c>
      <c r="C2">
        <v>6.1</v>
      </c>
      <c r="D2" s="3">
        <v>37</v>
      </c>
      <c r="E2">
        <v>11.1</v>
      </c>
      <c r="F2">
        <v>67.3</v>
      </c>
      <c r="G2">
        <v>7.2</v>
      </c>
      <c r="H2">
        <v>64.900000000000006</v>
      </c>
      <c r="I2" s="3">
        <v>384</v>
      </c>
      <c r="J2">
        <v>23.4</v>
      </c>
      <c r="K2">
        <v>38.700000000000003</v>
      </c>
      <c r="L2">
        <v>9.9</v>
      </c>
      <c r="M2">
        <v>23.8</v>
      </c>
      <c r="N2">
        <v>5.5</v>
      </c>
      <c r="O2">
        <v>29.3</v>
      </c>
      <c r="P2">
        <v>5.7</v>
      </c>
      <c r="Q2">
        <v>6.1</v>
      </c>
      <c r="R2">
        <v>135</v>
      </c>
      <c r="S2">
        <v>444</v>
      </c>
      <c r="T2">
        <v>472</v>
      </c>
      <c r="U2">
        <v>924</v>
      </c>
      <c r="V2">
        <v>41</v>
      </c>
      <c r="W2">
        <v>10.1</v>
      </c>
      <c r="X2">
        <v>1.6</v>
      </c>
      <c r="Y2">
        <v>1574</v>
      </c>
      <c r="Z2">
        <v>6.9</v>
      </c>
      <c r="AA2">
        <v>10.6</v>
      </c>
      <c r="AB2">
        <v>16.399999999999999</v>
      </c>
    </row>
    <row r="3" spans="1:28" x14ac:dyDescent="0.2">
      <c r="A3" t="s">
        <v>8</v>
      </c>
      <c r="B3">
        <v>14.3</v>
      </c>
      <c r="C3">
        <v>4.2</v>
      </c>
      <c r="D3" s="3">
        <v>29.4</v>
      </c>
      <c r="E3">
        <v>10.1</v>
      </c>
      <c r="F3">
        <v>70.599999999999994</v>
      </c>
      <c r="G3">
        <v>5.5</v>
      </c>
      <c r="H3">
        <v>54.5</v>
      </c>
      <c r="I3">
        <v>369.2</v>
      </c>
      <c r="J3">
        <v>25.8</v>
      </c>
      <c r="K3">
        <v>32.5</v>
      </c>
      <c r="L3">
        <v>11.4</v>
      </c>
      <c r="M3">
        <v>16.100000000000001</v>
      </c>
      <c r="N3">
        <v>4.5</v>
      </c>
      <c r="O3">
        <v>41.4</v>
      </c>
      <c r="P3">
        <v>9.3000000000000007</v>
      </c>
      <c r="Q3">
        <v>4.5999999999999996</v>
      </c>
      <c r="R3">
        <v>64</v>
      </c>
      <c r="S3">
        <v>333</v>
      </c>
      <c r="T3">
        <v>338</v>
      </c>
      <c r="U3">
        <v>1463</v>
      </c>
      <c r="V3">
        <v>34</v>
      </c>
      <c r="W3">
        <v>7.4</v>
      </c>
      <c r="X3">
        <v>1.5</v>
      </c>
      <c r="Y3">
        <v>2201</v>
      </c>
      <c r="Z3">
        <v>7.6</v>
      </c>
      <c r="AA3">
        <v>6.4</v>
      </c>
      <c r="AB3">
        <v>20.100000000000001</v>
      </c>
    </row>
    <row r="4" spans="1:28" x14ac:dyDescent="0.2">
      <c r="A4" t="s">
        <v>9</v>
      </c>
      <c r="B4">
        <v>5.9</v>
      </c>
      <c r="C4">
        <v>3.5</v>
      </c>
      <c r="D4" s="3">
        <v>59.3</v>
      </c>
      <c r="E4">
        <v>4.7</v>
      </c>
      <c r="F4">
        <v>79.7</v>
      </c>
      <c r="G4">
        <v>3.7</v>
      </c>
      <c r="H4">
        <v>78.7</v>
      </c>
      <c r="I4">
        <v>386.5</v>
      </c>
      <c r="J4">
        <v>65.400000000000006</v>
      </c>
      <c r="K4">
        <v>18.2</v>
      </c>
      <c r="L4">
        <v>21.2</v>
      </c>
      <c r="M4">
        <v>23.9</v>
      </c>
      <c r="N4">
        <v>3.3</v>
      </c>
      <c r="O4">
        <v>11.5</v>
      </c>
      <c r="P4">
        <v>2.9</v>
      </c>
      <c r="Q4">
        <v>11.3</v>
      </c>
      <c r="R4">
        <v>34</v>
      </c>
      <c r="S4">
        <v>220</v>
      </c>
      <c r="T4">
        <v>136</v>
      </c>
      <c r="U4">
        <v>970</v>
      </c>
      <c r="V4">
        <v>44</v>
      </c>
      <c r="W4">
        <v>1</v>
      </c>
      <c r="X4">
        <v>1.4</v>
      </c>
      <c r="Y4">
        <v>3180</v>
      </c>
      <c r="Z4">
        <v>7.5</v>
      </c>
      <c r="AA4">
        <v>12.7</v>
      </c>
      <c r="AB4">
        <v>12.2</v>
      </c>
    </row>
    <row r="5" spans="1:28" x14ac:dyDescent="0.2">
      <c r="A5" t="s">
        <v>10</v>
      </c>
      <c r="B5">
        <v>2.5</v>
      </c>
      <c r="C5">
        <v>0.6</v>
      </c>
      <c r="D5" s="3">
        <v>24</v>
      </c>
      <c r="E5">
        <v>1.6</v>
      </c>
      <c r="F5" s="3">
        <v>64</v>
      </c>
      <c r="G5">
        <v>1.4</v>
      </c>
      <c r="H5">
        <v>87.499999999999986</v>
      </c>
      <c r="I5">
        <v>220.8</v>
      </c>
      <c r="J5">
        <v>88.2</v>
      </c>
      <c r="K5">
        <v>13.6</v>
      </c>
      <c r="L5">
        <v>16.2</v>
      </c>
      <c r="M5">
        <v>10.199999999999999</v>
      </c>
      <c r="N5">
        <v>2.5</v>
      </c>
      <c r="O5">
        <v>39.799999999999997</v>
      </c>
      <c r="P5">
        <v>6.7</v>
      </c>
      <c r="Q5">
        <v>1.9</v>
      </c>
      <c r="R5">
        <v>35</v>
      </c>
      <c r="S5">
        <v>155</v>
      </c>
      <c r="T5">
        <v>180</v>
      </c>
      <c r="U5">
        <v>8898</v>
      </c>
      <c r="V5">
        <v>43</v>
      </c>
      <c r="W5">
        <v>1.1000000000000001</v>
      </c>
      <c r="X5">
        <v>3.9</v>
      </c>
      <c r="Y5">
        <v>3794</v>
      </c>
      <c r="Z5">
        <v>8.1999999999999993</v>
      </c>
      <c r="AA5">
        <v>3.8</v>
      </c>
      <c r="AB5">
        <v>27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workbookViewId="0">
      <selection activeCell="D33" sqref="D33"/>
    </sheetView>
  </sheetViews>
  <sheetFormatPr baseColWidth="10" defaultColWidth="8.83203125" defaultRowHeight="15" x14ac:dyDescent="0.2"/>
  <cols>
    <col min="2" max="2" width="12.5" bestFit="1" customWidth="1"/>
    <col min="3" max="3" width="15.6640625" bestFit="1" customWidth="1"/>
    <col min="4" max="4" width="12.6640625" bestFit="1" customWidth="1"/>
    <col min="5" max="5" width="12" bestFit="1" customWidth="1"/>
    <col min="6" max="6" width="16.5" bestFit="1" customWidth="1"/>
    <col min="7" max="7" width="23.83203125" bestFit="1" customWidth="1"/>
    <col min="9" max="9" width="14.5" bestFit="1" customWidth="1"/>
  </cols>
  <sheetData>
    <row r="1" spans="1:9" s="2" customFormat="1" x14ac:dyDescent="0.2">
      <c r="A1" s="2" t="s">
        <v>25</v>
      </c>
      <c r="B1" s="2" t="s">
        <v>42</v>
      </c>
      <c r="C1" s="2" t="s">
        <v>26</v>
      </c>
      <c r="D1" s="2" t="s">
        <v>27</v>
      </c>
      <c r="E1" s="2" t="s">
        <v>28</v>
      </c>
      <c r="F1" s="2" t="s">
        <v>29</v>
      </c>
      <c r="G1" s="2" t="s">
        <v>30</v>
      </c>
      <c r="H1" s="2" t="s">
        <v>31</v>
      </c>
      <c r="I1" s="2" t="s">
        <v>32</v>
      </c>
    </row>
    <row r="2" spans="1:9" x14ac:dyDescent="0.2">
      <c r="A2" t="s">
        <v>24</v>
      </c>
      <c r="B2">
        <v>67.3</v>
      </c>
      <c r="C2">
        <v>48.70419104193747</v>
      </c>
      <c r="D2">
        <v>17.958841737716632</v>
      </c>
      <c r="E2">
        <v>21.395328069013317</v>
      </c>
      <c r="F2">
        <v>0</v>
      </c>
      <c r="G2">
        <v>4.9199016447963935</v>
      </c>
      <c r="H2">
        <v>0</v>
      </c>
      <c r="I2">
        <v>7.021737506536188</v>
      </c>
    </row>
    <row r="3" spans="1:9" x14ac:dyDescent="0.2">
      <c r="A3" t="s">
        <v>7</v>
      </c>
      <c r="B3">
        <v>70.599999999999994</v>
      </c>
      <c r="C3">
        <v>65.160602358750751</v>
      </c>
      <c r="D3">
        <v>2.5958455344203615</v>
      </c>
      <c r="E3">
        <v>23.066455855527455</v>
      </c>
      <c r="F3">
        <v>4.4010383630248606</v>
      </c>
      <c r="G3">
        <v>0.36948722724693422</v>
      </c>
      <c r="H3">
        <v>3.9379046109129345</v>
      </c>
      <c r="I3">
        <v>0.46866605011670404</v>
      </c>
    </row>
    <row r="4" spans="1:9" x14ac:dyDescent="0.2">
      <c r="A4" t="s">
        <v>8</v>
      </c>
      <c r="B4">
        <v>79.7</v>
      </c>
      <c r="C4">
        <v>54.41775750246741</v>
      </c>
      <c r="D4">
        <v>3.3956316436371639</v>
      </c>
      <c r="E4">
        <v>31.105602457103171</v>
      </c>
      <c r="F4">
        <v>5.7124632652080081</v>
      </c>
      <c r="G4">
        <v>0.57635416102078818</v>
      </c>
      <c r="H4">
        <v>4.6727112441946943</v>
      </c>
      <c r="I4">
        <v>0.11947972636877176</v>
      </c>
    </row>
    <row r="5" spans="1:9" x14ac:dyDescent="0.2">
      <c r="A5" t="s">
        <v>9</v>
      </c>
      <c r="B5" s="3">
        <v>64</v>
      </c>
      <c r="C5">
        <v>77.331232676842347</v>
      </c>
      <c r="D5">
        <v>6.4206523888886586</v>
      </c>
      <c r="E5">
        <v>6.3543657578118005</v>
      </c>
      <c r="F5">
        <v>4.5759305042367604</v>
      </c>
      <c r="G5">
        <v>0</v>
      </c>
      <c r="H5">
        <v>4.0543539493675196</v>
      </c>
      <c r="I5">
        <v>1.2634647228528995</v>
      </c>
    </row>
    <row r="10" spans="1:9" x14ac:dyDescent="0.2">
      <c r="A10" s="2" t="s">
        <v>25</v>
      </c>
      <c r="B10" t="s">
        <v>24</v>
      </c>
      <c r="C10" t="s">
        <v>7</v>
      </c>
      <c r="D10" t="s">
        <v>8</v>
      </c>
      <c r="E10" t="s">
        <v>9</v>
      </c>
    </row>
    <row r="11" spans="1:9" x14ac:dyDescent="0.2">
      <c r="A11" s="2" t="s">
        <v>42</v>
      </c>
      <c r="B11" s="3">
        <v>67.3</v>
      </c>
      <c r="C11" s="3">
        <v>70.599999999999994</v>
      </c>
      <c r="D11" s="3">
        <v>79.7</v>
      </c>
      <c r="E11" s="3">
        <v>64</v>
      </c>
    </row>
    <row r="12" spans="1:9" x14ac:dyDescent="0.2">
      <c r="A12" s="2" t="s">
        <v>26</v>
      </c>
      <c r="B12" s="3">
        <v>48.70419104193747</v>
      </c>
      <c r="C12" s="3">
        <v>65.160602358750751</v>
      </c>
      <c r="D12" s="3">
        <v>54.41775750246741</v>
      </c>
      <c r="E12" s="3">
        <v>77.331232676842347</v>
      </c>
    </row>
    <row r="13" spans="1:9" x14ac:dyDescent="0.2">
      <c r="A13" s="2" t="s">
        <v>27</v>
      </c>
      <c r="B13" s="3">
        <v>17.958841737716632</v>
      </c>
      <c r="C13" s="3">
        <v>2.5958455344203615</v>
      </c>
      <c r="D13" s="3">
        <v>3.3956316436371639</v>
      </c>
      <c r="E13" s="3">
        <v>6.4206523888886586</v>
      </c>
    </row>
    <row r="14" spans="1:9" x14ac:dyDescent="0.2">
      <c r="A14" s="2" t="s">
        <v>28</v>
      </c>
      <c r="B14" s="3">
        <v>21.395328069013317</v>
      </c>
      <c r="C14" s="3">
        <v>23.066455855527455</v>
      </c>
      <c r="D14" s="3">
        <v>31.105602457103171</v>
      </c>
      <c r="E14" s="3">
        <v>6.3543657578118005</v>
      </c>
    </row>
    <row r="15" spans="1:9" x14ac:dyDescent="0.2">
      <c r="A15" s="2" t="s">
        <v>29</v>
      </c>
      <c r="B15" s="3">
        <v>0</v>
      </c>
      <c r="C15" s="3">
        <v>4.4010383630248606</v>
      </c>
      <c r="D15" s="3">
        <v>5.7124632652080081</v>
      </c>
      <c r="E15" s="3">
        <v>4.5759305042367604</v>
      </c>
    </row>
    <row r="16" spans="1:9" x14ac:dyDescent="0.2">
      <c r="A16" s="2" t="s">
        <v>30</v>
      </c>
      <c r="B16" s="3">
        <v>4.9199016447963935</v>
      </c>
      <c r="C16" s="3">
        <v>0.36948722724693422</v>
      </c>
      <c r="D16" s="3">
        <v>0.57635416102078818</v>
      </c>
      <c r="E16" s="3">
        <v>0</v>
      </c>
    </row>
    <row r="17" spans="1:5" x14ac:dyDescent="0.2">
      <c r="A17" s="2" t="s">
        <v>31</v>
      </c>
      <c r="B17" s="3">
        <v>0</v>
      </c>
      <c r="C17" s="3">
        <v>3.9379046109129345</v>
      </c>
      <c r="D17" s="3">
        <v>4.6727112441946943</v>
      </c>
      <c r="E17" s="3">
        <v>4.0543539493675196</v>
      </c>
    </row>
    <row r="18" spans="1:5" x14ac:dyDescent="0.2">
      <c r="A18" s="2" t="s">
        <v>32</v>
      </c>
      <c r="B18" s="3">
        <v>7.021737506536188</v>
      </c>
      <c r="C18" s="3">
        <v>0.46866605011670404</v>
      </c>
      <c r="D18" s="3">
        <v>0.11947972636877176</v>
      </c>
      <c r="E18" s="3">
        <v>1.2634647228528995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workbookViewId="0">
      <selection activeCell="G12" sqref="G12"/>
    </sheetView>
  </sheetViews>
  <sheetFormatPr baseColWidth="10" defaultColWidth="8.83203125" defaultRowHeight="15" x14ac:dyDescent="0.2"/>
  <cols>
    <col min="1" max="1" width="8.5" bestFit="1" customWidth="1"/>
    <col min="2" max="2" width="12.6640625" bestFit="1" customWidth="1"/>
    <col min="4" max="4" width="17.33203125" bestFit="1" customWidth="1"/>
    <col min="6" max="6" width="12" bestFit="1" customWidth="1"/>
    <col min="9" max="9" width="15.5" bestFit="1" customWidth="1"/>
  </cols>
  <sheetData>
    <row r="1" spans="1:10" s="2" customFormat="1" x14ac:dyDescent="0.2">
      <c r="A1" s="2" t="s">
        <v>25</v>
      </c>
      <c r="B1" s="2" t="s">
        <v>45</v>
      </c>
      <c r="C1" s="2" t="s">
        <v>33</v>
      </c>
      <c r="D1" s="2" t="s">
        <v>34</v>
      </c>
      <c r="E1" s="2" t="s">
        <v>35</v>
      </c>
      <c r="F1" s="2" t="s">
        <v>36</v>
      </c>
      <c r="G1" s="2" t="s">
        <v>37</v>
      </c>
      <c r="H1" s="2" t="s">
        <v>38</v>
      </c>
      <c r="I1" s="2" t="s">
        <v>39</v>
      </c>
      <c r="J1" s="2" t="s">
        <v>40</v>
      </c>
    </row>
    <row r="2" spans="1:10" x14ac:dyDescent="0.2">
      <c r="A2" t="s">
        <v>7</v>
      </c>
      <c r="B2">
        <v>89.7</v>
      </c>
      <c r="C2">
        <v>18.267049315849953</v>
      </c>
      <c r="D2">
        <v>7.0363575262243492</v>
      </c>
      <c r="E2">
        <v>48.344494036226621</v>
      </c>
      <c r="F2">
        <v>10.645538333336463</v>
      </c>
      <c r="G2">
        <v>5.1522398701891365</v>
      </c>
      <c r="H2">
        <v>3.023224829448635</v>
      </c>
      <c r="I2">
        <v>7.1916380562222892</v>
      </c>
      <c r="J2">
        <v>0.3394580325025548</v>
      </c>
    </row>
    <row r="3" spans="1:10" x14ac:dyDescent="0.2">
      <c r="A3" t="s">
        <v>8</v>
      </c>
      <c r="B3">
        <v>81.900000000000006</v>
      </c>
      <c r="C3">
        <v>15.173866875982538</v>
      </c>
      <c r="D3">
        <v>7.8757505977563893</v>
      </c>
      <c r="E3">
        <v>50.128632804765182</v>
      </c>
      <c r="F3">
        <v>10.282258643668115</v>
      </c>
      <c r="G3">
        <v>7.1821731944276186</v>
      </c>
      <c r="H3">
        <v>3.1084035034602229</v>
      </c>
      <c r="I3">
        <v>6.122320662759476</v>
      </c>
      <c r="J3">
        <v>0.12659371718045451</v>
      </c>
    </row>
    <row r="4" spans="1:10" x14ac:dyDescent="0.2">
      <c r="A4" t="s">
        <v>9</v>
      </c>
      <c r="B4">
        <v>101.2</v>
      </c>
      <c r="C4">
        <v>8.3724118097988516</v>
      </c>
      <c r="D4">
        <v>5.4852661703169225</v>
      </c>
      <c r="E4">
        <v>51.223933166017751</v>
      </c>
      <c r="F4">
        <v>12.270696364608497</v>
      </c>
      <c r="G4">
        <v>9.9918604875910155</v>
      </c>
      <c r="H4">
        <v>5.1907941326173042</v>
      </c>
      <c r="I4">
        <v>6.4828539308905597</v>
      </c>
      <c r="J4">
        <v>0.98218393815909155</v>
      </c>
    </row>
    <row r="5" spans="1:10" x14ac:dyDescent="0.2">
      <c r="A5" t="s">
        <v>10</v>
      </c>
      <c r="B5">
        <v>40.799999999999997</v>
      </c>
      <c r="C5">
        <v>19.481881106276958</v>
      </c>
      <c r="D5">
        <v>8.7085150339114961</v>
      </c>
      <c r="E5">
        <v>28.898838479048617</v>
      </c>
      <c r="F5">
        <v>8.2672103498255076</v>
      </c>
      <c r="G5">
        <v>18.008279040080662</v>
      </c>
      <c r="H5">
        <v>7.5078503116417643</v>
      </c>
      <c r="I5">
        <v>7.0044092600181767</v>
      </c>
      <c r="J5">
        <v>2.1230164191968193</v>
      </c>
    </row>
    <row r="9" spans="1:10" x14ac:dyDescent="0.2">
      <c r="A9" s="2" t="s">
        <v>25</v>
      </c>
      <c r="B9" t="s">
        <v>7</v>
      </c>
      <c r="C9" t="s">
        <v>8</v>
      </c>
      <c r="D9" t="s">
        <v>9</v>
      </c>
      <c r="E9" t="s">
        <v>10</v>
      </c>
    </row>
    <row r="10" spans="1:10" x14ac:dyDescent="0.2">
      <c r="A10" s="2" t="s">
        <v>45</v>
      </c>
      <c r="B10" s="3">
        <v>89.7</v>
      </c>
      <c r="C10" s="3">
        <v>81.900000000000006</v>
      </c>
      <c r="D10" s="3">
        <v>101.2</v>
      </c>
      <c r="E10" s="3">
        <v>40.799999999999997</v>
      </c>
    </row>
    <row r="11" spans="1:10" x14ac:dyDescent="0.2">
      <c r="A11" s="2" t="s">
        <v>33</v>
      </c>
      <c r="B11" s="3">
        <v>18.267049315849953</v>
      </c>
      <c r="C11" s="3">
        <v>15.173866875982538</v>
      </c>
      <c r="D11" s="3">
        <v>8.3724118097988516</v>
      </c>
      <c r="E11" s="3">
        <v>19.481881106276958</v>
      </c>
    </row>
    <row r="12" spans="1:10" x14ac:dyDescent="0.2">
      <c r="A12" s="2" t="s">
        <v>34</v>
      </c>
      <c r="B12" s="3">
        <v>7.0363575262243492</v>
      </c>
      <c r="C12" s="3">
        <v>7.8757505977563893</v>
      </c>
      <c r="D12" s="3">
        <v>5.4852661703169225</v>
      </c>
      <c r="E12" s="3">
        <v>8.7085150339114961</v>
      </c>
    </row>
    <row r="13" spans="1:10" x14ac:dyDescent="0.2">
      <c r="A13" s="2" t="s">
        <v>35</v>
      </c>
      <c r="B13" s="3">
        <v>48.344494036226621</v>
      </c>
      <c r="C13" s="3">
        <v>50.128632804765182</v>
      </c>
      <c r="D13" s="3">
        <v>51.223933166017751</v>
      </c>
      <c r="E13" s="3">
        <v>28.898838479048617</v>
      </c>
    </row>
    <row r="14" spans="1:10" x14ac:dyDescent="0.2">
      <c r="A14" s="2" t="s">
        <v>36</v>
      </c>
      <c r="B14" s="3">
        <v>10.645538333336463</v>
      </c>
      <c r="C14" s="3">
        <v>10.282258643668115</v>
      </c>
      <c r="D14" s="3">
        <v>12.270696364608497</v>
      </c>
      <c r="E14" s="3">
        <v>8.2672103498255076</v>
      </c>
    </row>
    <row r="15" spans="1:10" x14ac:dyDescent="0.2">
      <c r="A15" s="2" t="s">
        <v>37</v>
      </c>
      <c r="B15" s="3">
        <v>5.1522398701891365</v>
      </c>
      <c r="C15" s="3">
        <v>7.1821731944276186</v>
      </c>
      <c r="D15" s="3">
        <v>9.9918604875910155</v>
      </c>
      <c r="E15" s="3">
        <v>18.008279040080662</v>
      </c>
    </row>
    <row r="16" spans="1:10" x14ac:dyDescent="0.2">
      <c r="A16" s="2" t="s">
        <v>38</v>
      </c>
      <c r="B16" s="3">
        <v>3.023224829448635</v>
      </c>
      <c r="C16" s="3">
        <v>3.1084035034602229</v>
      </c>
      <c r="D16" s="3">
        <v>5.1907941326173042</v>
      </c>
      <c r="E16" s="3">
        <v>7.5078503116417643</v>
      </c>
    </row>
    <row r="17" spans="1:5" x14ac:dyDescent="0.2">
      <c r="A17" s="2" t="s">
        <v>39</v>
      </c>
      <c r="B17" s="3">
        <v>7.1916380562222892</v>
      </c>
      <c r="C17" s="3">
        <v>6.122320662759476</v>
      </c>
      <c r="D17" s="3">
        <v>6.4828539308905597</v>
      </c>
      <c r="E17" s="3">
        <v>7.0044092600181767</v>
      </c>
    </row>
    <row r="18" spans="1:5" x14ac:dyDescent="0.2">
      <c r="A18" s="2" t="s">
        <v>40</v>
      </c>
      <c r="B18" s="3">
        <v>0.3394580325025548</v>
      </c>
      <c r="C18" s="3">
        <v>0.12659371718045451</v>
      </c>
      <c r="D18" s="3">
        <v>0.98218393815909155</v>
      </c>
      <c r="E18" s="3">
        <v>2.1230164191968193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1"/>
  <sheetViews>
    <sheetView topLeftCell="A21" workbookViewId="0">
      <selection activeCell="A49" sqref="A47:XFD49"/>
    </sheetView>
  </sheetViews>
  <sheetFormatPr baseColWidth="10" defaultColWidth="8.83203125" defaultRowHeight="15" x14ac:dyDescent="0.2"/>
  <cols>
    <col min="1" max="1" width="10.33203125" bestFit="1" customWidth="1"/>
    <col min="4" max="4" width="12" bestFit="1" customWidth="1"/>
    <col min="5" max="5" width="12.6640625" bestFit="1" customWidth="1"/>
    <col min="6" max="6" width="12" bestFit="1" customWidth="1"/>
    <col min="7" max="7" width="15.5" bestFit="1" customWidth="1"/>
    <col min="8" max="8" width="13.5" style="1" bestFit="1" customWidth="1"/>
  </cols>
  <sheetData>
    <row r="1" spans="1:9" s="2" customFormat="1" x14ac:dyDescent="0.2">
      <c r="A1" s="2" t="s">
        <v>0</v>
      </c>
      <c r="B1" s="2" t="s">
        <v>12</v>
      </c>
      <c r="C1" s="2" t="s">
        <v>1</v>
      </c>
      <c r="D1" s="2" t="s">
        <v>49</v>
      </c>
      <c r="E1" s="2" t="s">
        <v>50</v>
      </c>
      <c r="F1" s="2" t="s">
        <v>51</v>
      </c>
      <c r="G1" s="2" t="s">
        <v>52</v>
      </c>
      <c r="H1" s="5" t="s">
        <v>48</v>
      </c>
      <c r="I1" s="2" t="s">
        <v>22</v>
      </c>
    </row>
    <row r="2" spans="1:9" x14ac:dyDescent="0.2">
      <c r="A2" t="s">
        <v>6</v>
      </c>
      <c r="B2" t="s">
        <v>13</v>
      </c>
      <c r="C2" t="s">
        <v>2</v>
      </c>
      <c r="D2" s="1">
        <v>155.95644086100299</v>
      </c>
      <c r="E2" s="1">
        <v>4.0359012213438339</v>
      </c>
      <c r="F2" s="1">
        <v>26.672116372172965</v>
      </c>
      <c r="G2" s="1">
        <v>13.997999999999999</v>
      </c>
      <c r="H2" s="1">
        <v>5.8317757132066825</v>
      </c>
      <c r="I2">
        <v>7.8489000000000004</v>
      </c>
    </row>
    <row r="3" spans="1:9" x14ac:dyDescent="0.2">
      <c r="A3" t="s">
        <v>6</v>
      </c>
      <c r="B3" t="s">
        <v>13</v>
      </c>
      <c r="C3" t="s">
        <v>3</v>
      </c>
      <c r="D3" s="1">
        <v>97.636456672922463</v>
      </c>
      <c r="E3" s="1">
        <v>0.54429690972677669</v>
      </c>
      <c r="F3" s="1">
        <v>30.490840302668254</v>
      </c>
      <c r="G3" s="1">
        <v>12.916</v>
      </c>
      <c r="H3" s="1">
        <v>8.284333445269878</v>
      </c>
      <c r="I3">
        <v>8.0646599999999999</v>
      </c>
    </row>
    <row r="4" spans="1:9" x14ac:dyDescent="0.2">
      <c r="A4" t="s">
        <v>6</v>
      </c>
      <c r="B4" t="s">
        <v>13</v>
      </c>
      <c r="C4" t="s">
        <v>4</v>
      </c>
      <c r="D4" s="1">
        <v>86.717434418410846</v>
      </c>
      <c r="E4" s="1">
        <v>0.15814007153846532</v>
      </c>
      <c r="F4" s="1">
        <v>31.967893898425885</v>
      </c>
      <c r="G4" s="1">
        <v>12.464</v>
      </c>
      <c r="H4" s="1">
        <v>9.9156410186997341</v>
      </c>
      <c r="I4">
        <v>7.7454600000000005</v>
      </c>
    </row>
    <row r="5" spans="1:9" x14ac:dyDescent="0.2">
      <c r="A5" t="s">
        <v>6</v>
      </c>
      <c r="B5" t="s">
        <v>14</v>
      </c>
      <c r="C5" t="s">
        <v>2</v>
      </c>
      <c r="D5" s="1">
        <v>142.01573400245695</v>
      </c>
      <c r="E5" s="1">
        <v>2.0063939270077977</v>
      </c>
      <c r="F5" s="1">
        <v>24.101191599069359</v>
      </c>
      <c r="G5" s="1">
        <v>11.886000000000001</v>
      </c>
      <c r="H5" s="1">
        <v>0.70158810500841851</v>
      </c>
      <c r="I5">
        <v>7.8131199999999996</v>
      </c>
    </row>
    <row r="6" spans="1:9" x14ac:dyDescent="0.2">
      <c r="A6" t="s">
        <v>6</v>
      </c>
      <c r="B6" t="s">
        <v>14</v>
      </c>
      <c r="C6" t="s">
        <v>3</v>
      </c>
      <c r="D6" s="1">
        <v>130.12438237634336</v>
      </c>
      <c r="E6" s="1">
        <v>1.1279608297653008</v>
      </c>
      <c r="F6" s="1">
        <v>25</v>
      </c>
      <c r="G6" s="1">
        <v>13.61</v>
      </c>
      <c r="H6" s="1">
        <v>0</v>
      </c>
      <c r="I6">
        <v>8.0267599999999995</v>
      </c>
    </row>
    <row r="7" spans="1:9" x14ac:dyDescent="0.2">
      <c r="A7" t="s">
        <v>6</v>
      </c>
      <c r="B7" t="s">
        <v>14</v>
      </c>
      <c r="C7" t="s">
        <v>4</v>
      </c>
      <c r="D7" s="1">
        <v>155.69097370043477</v>
      </c>
      <c r="E7" s="1">
        <v>0.51914131827686494</v>
      </c>
      <c r="F7" s="1">
        <v>22.643788383743107</v>
      </c>
      <c r="G7" s="1">
        <v>12.82</v>
      </c>
      <c r="H7" s="1">
        <v>0</v>
      </c>
      <c r="I7">
        <v>8.32104</v>
      </c>
    </row>
    <row r="8" spans="1:9" x14ac:dyDescent="0.2">
      <c r="A8" t="s">
        <v>6</v>
      </c>
      <c r="B8" t="s">
        <v>15</v>
      </c>
      <c r="C8" t="s">
        <v>2</v>
      </c>
      <c r="D8" s="1">
        <v>66.618081615951937</v>
      </c>
      <c r="E8" s="1">
        <v>3.8575951323692452</v>
      </c>
      <c r="F8" s="1">
        <v>20.958312453960041</v>
      </c>
      <c r="G8" s="1">
        <v>13.51</v>
      </c>
      <c r="H8" s="1">
        <v>0</v>
      </c>
    </row>
    <row r="9" spans="1:9" x14ac:dyDescent="0.2">
      <c r="A9" t="s">
        <v>6</v>
      </c>
      <c r="B9" t="s">
        <v>15</v>
      </c>
      <c r="C9" t="s">
        <v>3</v>
      </c>
      <c r="D9" s="1">
        <v>58.289037170389491</v>
      </c>
      <c r="E9" s="1">
        <v>0.83372185757665807</v>
      </c>
      <c r="F9" s="1">
        <v>17.869353682646057</v>
      </c>
      <c r="G9" s="1">
        <v>13.158000000000001</v>
      </c>
      <c r="H9" s="1">
        <v>0.66920149439015164</v>
      </c>
    </row>
    <row r="10" spans="1:9" x14ac:dyDescent="0.2">
      <c r="A10" t="s">
        <v>6</v>
      </c>
      <c r="B10" t="s">
        <v>15</v>
      </c>
      <c r="C10" t="s">
        <v>4</v>
      </c>
      <c r="D10" s="1">
        <v>53.624170971336611</v>
      </c>
      <c r="E10" s="6">
        <v>-0.84398677516768483</v>
      </c>
      <c r="F10" s="1">
        <v>20.339224179751255</v>
      </c>
      <c r="G10" s="1">
        <v>12.508000000000001</v>
      </c>
      <c r="H10" s="1">
        <v>2.8302573174115735</v>
      </c>
    </row>
    <row r="11" spans="1:9" x14ac:dyDescent="0.2">
      <c r="A11" t="s">
        <v>6</v>
      </c>
      <c r="B11" t="s">
        <v>17</v>
      </c>
      <c r="C11" t="s">
        <v>2</v>
      </c>
      <c r="D11" s="1">
        <v>82.909590383814361</v>
      </c>
      <c r="E11" s="6">
        <v>-0.32586244499593997</v>
      </c>
      <c r="F11" s="1">
        <v>33.157142942695536</v>
      </c>
      <c r="G11" s="1">
        <v>11.736000000000001</v>
      </c>
      <c r="H11" s="1">
        <v>1.9697491084438146</v>
      </c>
    </row>
    <row r="12" spans="1:9" x14ac:dyDescent="0.2">
      <c r="A12" t="s">
        <v>6</v>
      </c>
      <c r="B12" t="s">
        <v>17</v>
      </c>
      <c r="C12" t="s">
        <v>3</v>
      </c>
      <c r="D12" s="6">
        <v>-52.855014864814052</v>
      </c>
      <c r="E12" s="1">
        <v>1.9252569102254447</v>
      </c>
      <c r="F12" s="1">
        <v>20.904930229653324</v>
      </c>
      <c r="G12" s="1">
        <v>13.168000000000001</v>
      </c>
      <c r="H12" s="1">
        <v>0.28773749104353175</v>
      </c>
    </row>
    <row r="13" spans="1:9" x14ac:dyDescent="0.2">
      <c r="A13" t="s">
        <v>6</v>
      </c>
      <c r="B13" t="s">
        <v>17</v>
      </c>
      <c r="C13" t="s">
        <v>4</v>
      </c>
      <c r="D13" s="6">
        <v>-42.156305387899579</v>
      </c>
      <c r="E13" s="1">
        <v>0.82469500115982353</v>
      </c>
      <c r="F13" s="1">
        <v>24.170903662980628</v>
      </c>
      <c r="G13" s="1">
        <v>17.558000000000003</v>
      </c>
      <c r="H13" s="1">
        <v>0.65740911803436175</v>
      </c>
    </row>
    <row r="14" spans="1:9" x14ac:dyDescent="0.2">
      <c r="A14" t="s">
        <v>6</v>
      </c>
      <c r="B14" t="s">
        <v>16</v>
      </c>
      <c r="C14" t="s">
        <v>2</v>
      </c>
      <c r="D14" s="1">
        <v>74.364258004933419</v>
      </c>
      <c r="E14" s="1">
        <v>0.25105592580685399</v>
      </c>
      <c r="F14" s="1">
        <v>16.164473755022705</v>
      </c>
      <c r="G14" s="1">
        <v>17.068000000000001</v>
      </c>
      <c r="H14" s="1">
        <v>0</v>
      </c>
    </row>
    <row r="15" spans="1:9" x14ac:dyDescent="0.2">
      <c r="A15" t="s">
        <v>6</v>
      </c>
      <c r="B15" t="s">
        <v>16</v>
      </c>
      <c r="C15" t="s">
        <v>3</v>
      </c>
      <c r="D15" s="1">
        <v>73.841289833860912</v>
      </c>
      <c r="E15" s="1">
        <v>0.22459967407267104</v>
      </c>
      <c r="F15" s="1">
        <v>15.520791023054743</v>
      </c>
      <c r="G15" s="1">
        <v>12.542000000000002</v>
      </c>
      <c r="H15" s="1">
        <v>0</v>
      </c>
    </row>
    <row r="16" spans="1:9" x14ac:dyDescent="0.2">
      <c r="A16" t="s">
        <v>6</v>
      </c>
      <c r="B16" t="s">
        <v>16</v>
      </c>
      <c r="C16" t="s">
        <v>4</v>
      </c>
      <c r="D16" s="1">
        <v>73.854721313881214</v>
      </c>
      <c r="E16" s="1">
        <v>0.45462568677261639</v>
      </c>
      <c r="F16" s="1">
        <v>15.861751678107082</v>
      </c>
      <c r="G16" s="1">
        <v>11.446</v>
      </c>
      <c r="H16" s="1">
        <v>0</v>
      </c>
    </row>
    <row r="17" spans="1:9" x14ac:dyDescent="0.2">
      <c r="A17" t="s">
        <v>7</v>
      </c>
      <c r="B17" t="s">
        <v>13</v>
      </c>
      <c r="C17" t="s">
        <v>2</v>
      </c>
      <c r="D17" s="1">
        <v>70.534088120501593</v>
      </c>
      <c r="E17" s="1">
        <v>5.2636473531391427E-2</v>
      </c>
      <c r="F17" s="1">
        <v>3.592744555534594</v>
      </c>
      <c r="G17" s="1">
        <v>6.18</v>
      </c>
      <c r="H17" s="1">
        <v>0</v>
      </c>
      <c r="I17">
        <v>8.4520800000000005</v>
      </c>
    </row>
    <row r="18" spans="1:9" x14ac:dyDescent="0.2">
      <c r="A18" t="s">
        <v>7</v>
      </c>
      <c r="B18" t="s">
        <v>13</v>
      </c>
      <c r="C18" t="s">
        <v>3</v>
      </c>
      <c r="D18" s="1">
        <v>93.840253037396153</v>
      </c>
      <c r="E18" s="1">
        <v>0.14868116287766292</v>
      </c>
      <c r="F18" s="1">
        <v>4.8077930788740062</v>
      </c>
      <c r="G18" s="1">
        <v>5.0960000000000001</v>
      </c>
      <c r="H18" s="1">
        <v>0</v>
      </c>
      <c r="I18">
        <v>7.81264</v>
      </c>
    </row>
    <row r="19" spans="1:9" x14ac:dyDescent="0.2">
      <c r="A19" t="s">
        <v>7</v>
      </c>
      <c r="B19" t="s">
        <v>13</v>
      </c>
      <c r="C19" t="s">
        <v>4</v>
      </c>
      <c r="D19" s="1">
        <v>82.26927608956764</v>
      </c>
      <c r="E19" s="1">
        <v>0.11694937788365731</v>
      </c>
      <c r="F19" s="1">
        <v>4.0152277348089456</v>
      </c>
      <c r="G19" s="1">
        <v>6.298</v>
      </c>
      <c r="H19" s="1">
        <v>0</v>
      </c>
      <c r="I19">
        <v>7.9409399999999994</v>
      </c>
    </row>
    <row r="20" spans="1:9" x14ac:dyDescent="0.2">
      <c r="A20" t="s">
        <v>7</v>
      </c>
      <c r="B20" t="s">
        <v>14</v>
      </c>
      <c r="C20" t="s">
        <v>2</v>
      </c>
      <c r="D20" s="1">
        <v>144.14053145901761</v>
      </c>
      <c r="E20" s="1">
        <v>0.10723915226890313</v>
      </c>
      <c r="F20" s="1">
        <v>5.7274443884780011</v>
      </c>
      <c r="G20" s="1">
        <v>5.9980000000000002</v>
      </c>
      <c r="H20" s="1">
        <v>8.0037270942905643</v>
      </c>
      <c r="I20">
        <v>7.6810799999999997</v>
      </c>
    </row>
    <row r="21" spans="1:9" x14ac:dyDescent="0.2">
      <c r="A21" t="s">
        <v>7</v>
      </c>
      <c r="B21" t="s">
        <v>14</v>
      </c>
      <c r="C21" t="s">
        <v>3</v>
      </c>
      <c r="D21" s="1">
        <v>135.34156937340555</v>
      </c>
      <c r="E21" s="1">
        <v>0.28322561223729892</v>
      </c>
      <c r="F21" s="1">
        <v>2.0129147432253052</v>
      </c>
      <c r="G21" s="1">
        <v>5.032</v>
      </c>
      <c r="H21" s="1">
        <v>8.8342471276451313</v>
      </c>
      <c r="I21">
        <v>8.0220000000000002</v>
      </c>
    </row>
    <row r="22" spans="1:9" x14ac:dyDescent="0.2">
      <c r="A22" t="s">
        <v>7</v>
      </c>
      <c r="B22" t="s">
        <v>14</v>
      </c>
      <c r="C22" t="s">
        <v>4</v>
      </c>
      <c r="D22" s="1">
        <v>151.34305366627532</v>
      </c>
      <c r="E22" s="1">
        <v>2.4824277965319475</v>
      </c>
      <c r="F22" s="1">
        <v>3.9058338643662944</v>
      </c>
      <c r="G22" s="1">
        <v>7.7540000000000013</v>
      </c>
      <c r="H22" s="1">
        <v>7.6927385949343048</v>
      </c>
      <c r="I22">
        <v>8.1502400000000002</v>
      </c>
    </row>
    <row r="23" spans="1:9" x14ac:dyDescent="0.2">
      <c r="A23" t="s">
        <v>7</v>
      </c>
      <c r="B23" t="s">
        <v>15</v>
      </c>
      <c r="C23" t="s">
        <v>2</v>
      </c>
      <c r="D23" s="1">
        <v>77.415298981613475</v>
      </c>
      <c r="E23" s="1">
        <v>2.3934497990479109</v>
      </c>
      <c r="F23" s="1">
        <v>4</v>
      </c>
      <c r="G23" s="1">
        <v>5.54</v>
      </c>
      <c r="H23" s="1">
        <v>0.950661441791812</v>
      </c>
    </row>
    <row r="24" spans="1:9" x14ac:dyDescent="0.2">
      <c r="A24" t="s">
        <v>7</v>
      </c>
      <c r="B24" t="s">
        <v>15</v>
      </c>
      <c r="C24" t="s">
        <v>3</v>
      </c>
      <c r="D24" s="1">
        <v>91.765242079755453</v>
      </c>
      <c r="E24" s="6">
        <v>-0.10709457859850069</v>
      </c>
      <c r="F24" s="1">
        <v>8.187590985988292</v>
      </c>
      <c r="G24" s="1">
        <v>4.8900000000000006</v>
      </c>
      <c r="H24" s="1">
        <v>2.0235292638397091</v>
      </c>
    </row>
    <row r="25" spans="1:9" x14ac:dyDescent="0.2">
      <c r="A25" t="s">
        <v>7</v>
      </c>
      <c r="B25" t="s">
        <v>15</v>
      </c>
      <c r="C25" t="s">
        <v>4</v>
      </c>
      <c r="D25" s="1">
        <v>58.250168992012149</v>
      </c>
      <c r="E25" s="1">
        <v>0.94766981277032281</v>
      </c>
      <c r="F25" s="1">
        <v>2.7162768139232414</v>
      </c>
      <c r="G25" s="1">
        <v>4.6760000000000002</v>
      </c>
      <c r="H25" s="1">
        <v>0.47346911508003442</v>
      </c>
    </row>
    <row r="26" spans="1:9" x14ac:dyDescent="0.2">
      <c r="A26" t="s">
        <v>7</v>
      </c>
      <c r="B26" t="s">
        <v>17</v>
      </c>
      <c r="C26" t="s">
        <v>2</v>
      </c>
      <c r="D26" s="6">
        <v>-24.878920056027226</v>
      </c>
      <c r="E26" s="1">
        <v>0.37376571746765563</v>
      </c>
      <c r="F26" s="1">
        <v>4.311988582139767</v>
      </c>
      <c r="G26" s="1">
        <v>5.0999999999999996</v>
      </c>
      <c r="H26" s="1">
        <v>1.3767552495518371</v>
      </c>
    </row>
    <row r="27" spans="1:9" x14ac:dyDescent="0.2">
      <c r="A27" t="s">
        <v>7</v>
      </c>
      <c r="B27" t="s">
        <v>17</v>
      </c>
      <c r="C27" t="s">
        <v>3</v>
      </c>
      <c r="D27" s="1">
        <v>36.289100614390009</v>
      </c>
      <c r="E27" s="1">
        <v>1.0735357897990185</v>
      </c>
      <c r="F27" s="1">
        <v>2.6212538086982256</v>
      </c>
      <c r="G27" s="1">
        <v>4.6320000000000006</v>
      </c>
      <c r="H27" s="1">
        <v>0.19172236306237944</v>
      </c>
    </row>
    <row r="28" spans="1:9" x14ac:dyDescent="0.2">
      <c r="A28" t="s">
        <v>7</v>
      </c>
      <c r="B28" t="s">
        <v>17</v>
      </c>
      <c r="C28" t="s">
        <v>4</v>
      </c>
      <c r="D28" s="1">
        <v>3.0822188354605657</v>
      </c>
      <c r="E28" s="1">
        <v>1.2966199145949262</v>
      </c>
      <c r="F28" s="1">
        <v>2.5282152727782927</v>
      </c>
      <c r="G28" s="1">
        <v>4.8320000000000007</v>
      </c>
      <c r="H28" s="1">
        <v>1.3810254392816645</v>
      </c>
    </row>
    <row r="29" spans="1:9" x14ac:dyDescent="0.2">
      <c r="A29" t="s">
        <v>7</v>
      </c>
      <c r="B29" t="s">
        <v>16</v>
      </c>
      <c r="C29" t="s">
        <v>2</v>
      </c>
      <c r="D29" s="1">
        <v>143.84306123380819</v>
      </c>
      <c r="E29" s="1">
        <v>6.3590223724023023</v>
      </c>
      <c r="F29" s="1">
        <v>3.9472480403436823</v>
      </c>
      <c r="G29" s="1">
        <v>5.6400000000000006</v>
      </c>
      <c r="H29" s="1">
        <v>1.0054225731936686</v>
      </c>
    </row>
    <row r="30" spans="1:9" x14ac:dyDescent="0.2">
      <c r="A30" t="s">
        <v>7</v>
      </c>
      <c r="B30" t="s">
        <v>16</v>
      </c>
      <c r="C30" t="s">
        <v>3</v>
      </c>
      <c r="D30" s="1">
        <v>94.004746430378475</v>
      </c>
      <c r="E30" s="6">
        <v>-9.1584940240144519E-2</v>
      </c>
      <c r="F30" s="1">
        <v>4.3933647852719728</v>
      </c>
      <c r="G30" s="1">
        <v>18.091999999999999</v>
      </c>
      <c r="H30" s="1">
        <v>2.9479332495728108</v>
      </c>
    </row>
    <row r="31" spans="1:9" x14ac:dyDescent="0.2">
      <c r="A31" t="s">
        <v>7</v>
      </c>
      <c r="B31" t="s">
        <v>16</v>
      </c>
      <c r="C31" t="s">
        <v>4</v>
      </c>
      <c r="D31" s="1">
        <v>87.848644229646311</v>
      </c>
      <c r="E31" s="1">
        <v>3.0273339900499376</v>
      </c>
      <c r="F31" s="1">
        <v>3.9918597148365125</v>
      </c>
      <c r="G31" s="1">
        <v>5.1040000000000001</v>
      </c>
      <c r="H31" s="1">
        <v>1.6162537879229186</v>
      </c>
    </row>
    <row r="32" spans="1:9" x14ac:dyDescent="0.2">
      <c r="A32" t="s">
        <v>8</v>
      </c>
      <c r="B32" t="s">
        <v>13</v>
      </c>
      <c r="C32" t="s">
        <v>2</v>
      </c>
      <c r="D32" s="1">
        <v>99.062954373077048</v>
      </c>
      <c r="E32" s="1">
        <v>1.6492722200305248</v>
      </c>
      <c r="F32" s="1">
        <v>5.5708828522920202</v>
      </c>
      <c r="G32" s="1">
        <v>7.1819999999999995</v>
      </c>
      <c r="H32" s="1">
        <v>0</v>
      </c>
      <c r="I32">
        <v>8.012360000000001</v>
      </c>
    </row>
    <row r="33" spans="1:9" x14ac:dyDescent="0.2">
      <c r="A33" t="s">
        <v>8</v>
      </c>
      <c r="B33" t="s">
        <v>13</v>
      </c>
      <c r="C33" t="s">
        <v>3</v>
      </c>
      <c r="D33" s="1">
        <v>113.35935779117418</v>
      </c>
      <c r="E33" s="1">
        <v>0.89981644323786414</v>
      </c>
      <c r="F33" s="1">
        <v>3.1080351715609216</v>
      </c>
      <c r="G33" s="1">
        <v>6.03</v>
      </c>
      <c r="H33" s="1">
        <v>0.14013864421341865</v>
      </c>
      <c r="I33">
        <v>7.8744800000000001</v>
      </c>
    </row>
    <row r="34" spans="1:9" x14ac:dyDescent="0.2">
      <c r="A34" t="s">
        <v>8</v>
      </c>
      <c r="B34" t="s">
        <v>13</v>
      </c>
      <c r="C34" t="s">
        <v>4</v>
      </c>
      <c r="D34" s="1">
        <v>117.30015214325275</v>
      </c>
      <c r="E34" s="1">
        <v>1.8465487568277754</v>
      </c>
      <c r="F34" s="1">
        <v>3.5305183508352709</v>
      </c>
      <c r="G34" s="1">
        <v>5.7380000000000004</v>
      </c>
      <c r="H34" s="1">
        <v>0</v>
      </c>
      <c r="I34">
        <v>7.93072</v>
      </c>
    </row>
    <row r="35" spans="1:9" x14ac:dyDescent="0.2">
      <c r="A35" t="s">
        <v>8</v>
      </c>
      <c r="B35" t="s">
        <v>14</v>
      </c>
      <c r="C35" t="s">
        <v>2</v>
      </c>
      <c r="D35" s="1">
        <v>155.08133780395306</v>
      </c>
      <c r="E35" s="1">
        <v>0.32149795648136886</v>
      </c>
      <c r="F35" s="1">
        <v>3.1733000948836514</v>
      </c>
      <c r="G35" s="1">
        <v>5.1740000000000004</v>
      </c>
      <c r="H35" s="1">
        <v>0</v>
      </c>
      <c r="I35">
        <v>7.79786</v>
      </c>
    </row>
    <row r="36" spans="1:9" x14ac:dyDescent="0.2">
      <c r="A36" t="s">
        <v>8</v>
      </c>
      <c r="B36" t="s">
        <v>14</v>
      </c>
      <c r="C36" t="s">
        <v>3</v>
      </c>
      <c r="D36" s="1">
        <v>115.48687137553989</v>
      </c>
      <c r="E36" s="1">
        <v>0.71597847607515996</v>
      </c>
      <c r="F36" s="1">
        <v>4.8684999242616271</v>
      </c>
      <c r="G36" s="1">
        <v>5.43</v>
      </c>
      <c r="H36" s="1">
        <v>0</v>
      </c>
      <c r="I36">
        <v>8.2817600000000002</v>
      </c>
    </row>
    <row r="37" spans="1:9" x14ac:dyDescent="0.2">
      <c r="A37" t="s">
        <v>8</v>
      </c>
      <c r="B37" t="s">
        <v>14</v>
      </c>
      <c r="C37" t="s">
        <v>4</v>
      </c>
      <c r="D37" s="1">
        <v>156.73992480253705</v>
      </c>
      <c r="E37" s="1">
        <v>0.49011465151842121</v>
      </c>
      <c r="F37" s="1">
        <v>8.4825492737003323</v>
      </c>
      <c r="G37" s="1">
        <v>13.497999999999999</v>
      </c>
      <c r="H37" s="1">
        <v>0</v>
      </c>
      <c r="I37">
        <v>7.7976000000000001</v>
      </c>
    </row>
    <row r="38" spans="1:9" x14ac:dyDescent="0.2">
      <c r="A38" t="s">
        <v>8</v>
      </c>
      <c r="B38" t="s">
        <v>15</v>
      </c>
      <c r="C38" t="s">
        <v>2</v>
      </c>
      <c r="D38" s="1">
        <v>91.221621828091273</v>
      </c>
      <c r="E38" s="1">
        <v>1.395819174132936</v>
      </c>
      <c r="F38" s="1">
        <v>6.0677808742995829</v>
      </c>
      <c r="G38" s="1">
        <v>5.91</v>
      </c>
      <c r="H38" s="1">
        <v>6.8523752438527366</v>
      </c>
    </row>
    <row r="39" spans="1:9" x14ac:dyDescent="0.2">
      <c r="A39" t="s">
        <v>8</v>
      </c>
      <c r="B39" t="s">
        <v>15</v>
      </c>
      <c r="C39" t="s">
        <v>3</v>
      </c>
      <c r="D39" s="1">
        <v>73.626642425543196</v>
      </c>
      <c r="E39" s="1">
        <v>1.4436179709260593</v>
      </c>
      <c r="F39" s="1">
        <v>3.0047525019053438</v>
      </c>
      <c r="G39" s="1">
        <v>4.9260000000000002</v>
      </c>
      <c r="H39" s="1">
        <v>6.4841676262044228</v>
      </c>
    </row>
    <row r="40" spans="1:9" x14ac:dyDescent="0.2">
      <c r="A40" t="s">
        <v>8</v>
      </c>
      <c r="B40" t="s">
        <v>15</v>
      </c>
      <c r="C40" t="s">
        <v>4</v>
      </c>
      <c r="D40" s="1">
        <v>60.395497558785891</v>
      </c>
      <c r="E40" s="1">
        <v>0.259432468810048</v>
      </c>
      <c r="F40" s="1">
        <v>3.1084740975843017</v>
      </c>
      <c r="G40" s="1">
        <v>5.5420000000000007</v>
      </c>
      <c r="H40" s="1">
        <v>6.8802814083149677</v>
      </c>
    </row>
    <row r="41" spans="1:9" x14ac:dyDescent="0.2">
      <c r="A41" t="s">
        <v>8</v>
      </c>
      <c r="B41" t="s">
        <v>17</v>
      </c>
      <c r="C41" t="s">
        <v>2</v>
      </c>
      <c r="D41" s="1">
        <v>3.135338060193078</v>
      </c>
      <c r="E41" s="1">
        <v>1.9015124754212878</v>
      </c>
      <c r="F41" s="1">
        <v>3.4586006319776219</v>
      </c>
      <c r="G41" s="1">
        <v>4.8500000000000005</v>
      </c>
      <c r="H41" s="1">
        <v>0.81767872038226685</v>
      </c>
    </row>
    <row r="42" spans="1:9" x14ac:dyDescent="0.2">
      <c r="A42" t="s">
        <v>8</v>
      </c>
      <c r="B42" t="s">
        <v>17</v>
      </c>
      <c r="C42" t="s">
        <v>3</v>
      </c>
      <c r="D42" s="1">
        <v>26.403096050752254</v>
      </c>
      <c r="E42" s="1">
        <v>2.2718004466199102</v>
      </c>
      <c r="F42" s="1">
        <v>2.6276702594513246</v>
      </c>
      <c r="G42" s="1">
        <v>5.9740000000000002</v>
      </c>
      <c r="H42" s="1">
        <v>0</v>
      </c>
    </row>
    <row r="43" spans="1:9" x14ac:dyDescent="0.2">
      <c r="A43" t="s">
        <v>8</v>
      </c>
      <c r="B43" t="s">
        <v>17</v>
      </c>
      <c r="C43" t="s">
        <v>4</v>
      </c>
      <c r="D43" s="1">
        <v>4.4940187193149086</v>
      </c>
      <c r="E43" s="1">
        <v>0.57128516332815837</v>
      </c>
      <c r="F43" s="1">
        <v>4.0264565236268686</v>
      </c>
      <c r="G43" s="1">
        <v>5.1880000000000006</v>
      </c>
      <c r="H43" s="1">
        <v>0.93653999265324184</v>
      </c>
    </row>
    <row r="44" spans="1:9" x14ac:dyDescent="0.2">
      <c r="A44" t="s">
        <v>8</v>
      </c>
      <c r="B44" t="s">
        <v>16</v>
      </c>
      <c r="C44" t="s">
        <v>2</v>
      </c>
      <c r="D44" s="1">
        <v>29.765603134567783</v>
      </c>
      <c r="E44" s="1">
        <v>3.4757018162660298</v>
      </c>
      <c r="F44" s="1">
        <v>5.1230843180475336</v>
      </c>
      <c r="G44" s="1">
        <v>4.8620000000000001</v>
      </c>
      <c r="H44" s="1">
        <v>1.2848586321106861</v>
      </c>
    </row>
    <row r="45" spans="1:9" x14ac:dyDescent="0.2">
      <c r="A45" t="s">
        <v>8</v>
      </c>
      <c r="B45" t="s">
        <v>16</v>
      </c>
      <c r="C45" t="s">
        <v>3</v>
      </c>
      <c r="D45" s="6">
        <v>-2.0881769791542411</v>
      </c>
      <c r="E45" s="1">
        <v>1.9565678586902921</v>
      </c>
      <c r="F45" s="1">
        <v>2.9307391715427937</v>
      </c>
      <c r="G45" s="1">
        <v>6.25</v>
      </c>
      <c r="H45" s="1">
        <v>1.0392012974075115</v>
      </c>
    </row>
    <row r="46" spans="1:9" x14ac:dyDescent="0.2">
      <c r="A46" t="s">
        <v>8</v>
      </c>
      <c r="B46" t="s">
        <v>16</v>
      </c>
      <c r="C46" t="s">
        <v>4</v>
      </c>
      <c r="D46" s="1">
        <v>9.3742746771026333</v>
      </c>
      <c r="E46" s="1">
        <v>2.213176637032217</v>
      </c>
      <c r="F46" s="1">
        <v>2.6885615100102935</v>
      </c>
      <c r="G46" s="1">
        <v>4.7380000000000004</v>
      </c>
      <c r="H46" s="1">
        <v>0.99826272499759106</v>
      </c>
    </row>
    <row r="47" spans="1:9" x14ac:dyDescent="0.2">
      <c r="A47" t="s">
        <v>9</v>
      </c>
      <c r="B47" t="s">
        <v>13</v>
      </c>
      <c r="C47" t="s">
        <v>2</v>
      </c>
      <c r="D47" s="1">
        <v>109.20539815571593</v>
      </c>
      <c r="E47" s="1">
        <v>2.4131023792597777</v>
      </c>
      <c r="F47" s="1">
        <v>14</v>
      </c>
      <c r="G47" s="1">
        <v>8.8000000000000007</v>
      </c>
      <c r="H47" s="1">
        <v>2.8059217824987472</v>
      </c>
      <c r="I47">
        <v>8.2912800000000004</v>
      </c>
    </row>
    <row r="48" spans="1:9" x14ac:dyDescent="0.2">
      <c r="A48" t="s">
        <v>9</v>
      </c>
      <c r="B48" t="s">
        <v>13</v>
      </c>
      <c r="C48" t="s">
        <v>3</v>
      </c>
      <c r="D48" s="1">
        <v>111.94817957891419</v>
      </c>
      <c r="E48" s="1">
        <v>2.7405196420814724</v>
      </c>
      <c r="F48" s="1">
        <v>11.40377077700224</v>
      </c>
      <c r="G48" s="1">
        <v>21.834000000000003</v>
      </c>
      <c r="H48" s="1">
        <v>1.6945747039226433</v>
      </c>
      <c r="I48">
        <v>7.7254199999999997</v>
      </c>
    </row>
    <row r="49" spans="1:9" x14ac:dyDescent="0.2">
      <c r="A49" t="s">
        <v>9</v>
      </c>
      <c r="B49" t="s">
        <v>13</v>
      </c>
      <c r="C49" t="s">
        <v>4</v>
      </c>
      <c r="D49" s="1">
        <v>90.178690956189882</v>
      </c>
      <c r="E49" s="1">
        <v>4.1409522010419213</v>
      </c>
      <c r="F49" s="1">
        <v>5.0599729610765269</v>
      </c>
      <c r="G49" s="1">
        <v>9.39</v>
      </c>
      <c r="H49" s="1">
        <v>2.8918282602977343</v>
      </c>
      <c r="I49">
        <v>7.8743999999999996</v>
      </c>
    </row>
    <row r="50" spans="1:9" x14ac:dyDescent="0.2">
      <c r="A50" t="s">
        <v>9</v>
      </c>
      <c r="B50" t="s">
        <v>14</v>
      </c>
      <c r="C50" t="s">
        <v>2</v>
      </c>
      <c r="D50" s="1">
        <v>223.62853483476903</v>
      </c>
      <c r="E50" s="1">
        <v>1.2891514017687993</v>
      </c>
      <c r="F50" s="1">
        <v>17.551706295879249</v>
      </c>
      <c r="G50" s="1">
        <v>5.4880000000000004</v>
      </c>
      <c r="H50" s="1">
        <v>5.5380268816807215E-2</v>
      </c>
      <c r="I50">
        <v>8.2789200000000012</v>
      </c>
    </row>
    <row r="51" spans="1:9" x14ac:dyDescent="0.2">
      <c r="A51" t="s">
        <v>9</v>
      </c>
      <c r="B51" t="s">
        <v>14</v>
      </c>
      <c r="C51" t="s">
        <v>3</v>
      </c>
      <c r="D51" s="1">
        <v>142.58594384001839</v>
      </c>
      <c r="E51" s="1">
        <v>1.2522281778238495</v>
      </c>
      <c r="F51" s="1">
        <v>6.2460523668727923</v>
      </c>
      <c r="G51" s="1">
        <v>8.1540000000000017</v>
      </c>
      <c r="H51" s="1">
        <v>0</v>
      </c>
      <c r="I51">
        <v>7.5751199999999992</v>
      </c>
    </row>
    <row r="52" spans="1:9" x14ac:dyDescent="0.2">
      <c r="A52" t="s">
        <v>9</v>
      </c>
      <c r="B52" t="s">
        <v>14</v>
      </c>
      <c r="C52" t="s">
        <v>4</v>
      </c>
      <c r="D52" s="1">
        <v>124.66047852676766</v>
      </c>
      <c r="E52" s="1">
        <v>1.1570461917278931</v>
      </c>
      <c r="F52" s="1">
        <v>15</v>
      </c>
      <c r="G52" s="1">
        <v>6.41</v>
      </c>
      <c r="H52" s="1">
        <v>3.802711116689899E-2</v>
      </c>
      <c r="I52">
        <v>7.7511200000000002</v>
      </c>
    </row>
    <row r="53" spans="1:9" x14ac:dyDescent="0.2">
      <c r="A53" t="s">
        <v>9</v>
      </c>
      <c r="B53" t="s">
        <v>15</v>
      </c>
      <c r="C53" t="s">
        <v>2</v>
      </c>
      <c r="D53" s="1">
        <v>76.981363739196212</v>
      </c>
      <c r="E53" s="1">
        <v>0.79070890266463978</v>
      </c>
      <c r="F53" s="1">
        <v>7.4528412257816417</v>
      </c>
      <c r="G53" s="1">
        <v>6.8819999999999997</v>
      </c>
      <c r="H53" s="1">
        <v>0</v>
      </c>
    </row>
    <row r="54" spans="1:9" x14ac:dyDescent="0.2">
      <c r="A54" t="s">
        <v>9</v>
      </c>
      <c r="B54" t="s">
        <v>15</v>
      </c>
      <c r="C54" t="s">
        <v>3</v>
      </c>
      <c r="D54" s="1">
        <v>48.682588210812753</v>
      </c>
      <c r="E54" s="1">
        <v>1.1039548022050847</v>
      </c>
      <c r="F54" s="1">
        <v>34</v>
      </c>
      <c r="G54" s="1">
        <v>5.4840000000000009</v>
      </c>
      <c r="H54" s="1">
        <v>0</v>
      </c>
    </row>
    <row r="55" spans="1:9" x14ac:dyDescent="0.2">
      <c r="A55" t="s">
        <v>9</v>
      </c>
      <c r="B55" t="s">
        <v>15</v>
      </c>
      <c r="C55" t="s">
        <v>4</v>
      </c>
      <c r="D55" s="1">
        <v>91.663882023969109</v>
      </c>
      <c r="E55" s="1">
        <v>0.65023955427803215</v>
      </c>
      <c r="F55" s="1">
        <v>5.5567800282409383</v>
      </c>
      <c r="G55" s="1">
        <v>7.1739999999999995</v>
      </c>
      <c r="H55" s="1">
        <v>0</v>
      </c>
    </row>
    <row r="56" spans="1:9" x14ac:dyDescent="0.2">
      <c r="A56" t="s">
        <v>9</v>
      </c>
      <c r="B56" t="s">
        <v>17</v>
      </c>
      <c r="C56" t="s">
        <v>2</v>
      </c>
      <c r="D56" s="1">
        <v>17.116888664141783</v>
      </c>
      <c r="E56" s="6">
        <v>-0.22721585743272676</v>
      </c>
      <c r="F56" s="1">
        <v>5.8198545091179907</v>
      </c>
      <c r="G56" s="1">
        <v>6.8280000000000003</v>
      </c>
      <c r="H56" s="1">
        <v>5.8245564525893148</v>
      </c>
    </row>
    <row r="57" spans="1:9" x14ac:dyDescent="0.2">
      <c r="A57" t="s">
        <v>9</v>
      </c>
      <c r="B57" t="s">
        <v>17</v>
      </c>
      <c r="C57" t="s">
        <v>3</v>
      </c>
      <c r="D57" s="1">
        <v>68.739618418163246</v>
      </c>
      <c r="E57" s="1">
        <v>0.12643765690394382</v>
      </c>
      <c r="F57" s="1">
        <v>4.3536955120349088</v>
      </c>
      <c r="G57" s="1">
        <v>5.726</v>
      </c>
      <c r="H57" s="1">
        <v>5.6331800633523788</v>
      </c>
    </row>
    <row r="58" spans="1:9" x14ac:dyDescent="0.2">
      <c r="A58" t="s">
        <v>9</v>
      </c>
      <c r="B58" t="s">
        <v>17</v>
      </c>
      <c r="C58" t="s">
        <v>4</v>
      </c>
      <c r="D58" s="1">
        <v>91.407554735711926</v>
      </c>
      <c r="E58" s="1">
        <v>0.78805352202977463</v>
      </c>
      <c r="F58" s="1">
        <v>7.4271754227692455</v>
      </c>
      <c r="G58" s="1">
        <v>26.62</v>
      </c>
      <c r="H58" s="1">
        <v>5.5408011406968347</v>
      </c>
    </row>
    <row r="59" spans="1:9" x14ac:dyDescent="0.2">
      <c r="A59" t="s">
        <v>9</v>
      </c>
      <c r="B59" t="s">
        <v>16</v>
      </c>
      <c r="C59" t="s">
        <v>2</v>
      </c>
      <c r="D59" s="1">
        <v>1.2708124930333184</v>
      </c>
      <c r="E59" s="1">
        <v>1.7318284320042048</v>
      </c>
      <c r="F59" s="1">
        <v>4.1830526055200643</v>
      </c>
      <c r="G59" s="1">
        <v>8.2360000000000007</v>
      </c>
      <c r="H59" s="1">
        <v>0.51121424433995677</v>
      </c>
    </row>
    <row r="60" spans="1:9" x14ac:dyDescent="0.2">
      <c r="A60" t="s">
        <v>9</v>
      </c>
      <c r="B60" t="s">
        <v>16</v>
      </c>
      <c r="C60" t="s">
        <v>3</v>
      </c>
      <c r="D60" s="6">
        <v>-2.6928184350297215</v>
      </c>
      <c r="E60" s="1">
        <v>0.38347965357577052</v>
      </c>
      <c r="F60" s="1">
        <v>4.2786490508618416</v>
      </c>
      <c r="G60" s="1">
        <v>8.18</v>
      </c>
      <c r="H60" s="1">
        <v>1.6787857084328499</v>
      </c>
    </row>
    <row r="61" spans="1:9" x14ac:dyDescent="0.2">
      <c r="A61" t="s">
        <v>9</v>
      </c>
      <c r="B61" t="s">
        <v>16</v>
      </c>
      <c r="C61" t="s">
        <v>4</v>
      </c>
      <c r="D61" s="1">
        <v>10.534619446311666</v>
      </c>
      <c r="E61" s="6">
        <v>-0.90631351110160674</v>
      </c>
      <c r="F61" s="1">
        <v>5.4385525876753942</v>
      </c>
      <c r="G61" s="1">
        <v>6.4200000000000008</v>
      </c>
      <c r="H61" s="1">
        <v>3.8758915679388268</v>
      </c>
    </row>
    <row r="62" spans="1:9" x14ac:dyDescent="0.2">
      <c r="A62" t="s">
        <v>10</v>
      </c>
      <c r="B62" t="s">
        <v>13</v>
      </c>
      <c r="C62" t="s">
        <v>2</v>
      </c>
      <c r="D62" s="1">
        <v>79.861152861437574</v>
      </c>
      <c r="E62" s="6">
        <v>-3.2772779914716832E-2</v>
      </c>
      <c r="F62" s="1">
        <v>3.1899117566916098</v>
      </c>
      <c r="G62" s="1">
        <v>5.82</v>
      </c>
      <c r="H62" s="1">
        <v>2.5083103726312359</v>
      </c>
      <c r="I62">
        <v>7.9002000000000008</v>
      </c>
    </row>
    <row r="63" spans="1:9" x14ac:dyDescent="0.2">
      <c r="A63" t="s">
        <v>10</v>
      </c>
      <c r="B63" t="s">
        <v>13</v>
      </c>
      <c r="C63" t="s">
        <v>3</v>
      </c>
      <c r="D63" s="1">
        <v>97.10111917621029</v>
      </c>
      <c r="E63" s="1">
        <v>4.6917501781367807</v>
      </c>
      <c r="F63" s="1">
        <v>2.060014881888113</v>
      </c>
      <c r="G63" s="1">
        <v>5.4540000000000006</v>
      </c>
      <c r="H63" s="1">
        <v>0.21163427750571778</v>
      </c>
      <c r="I63">
        <v>8.1667799999999993</v>
      </c>
    </row>
    <row r="64" spans="1:9" x14ac:dyDescent="0.2">
      <c r="A64" t="s">
        <v>10</v>
      </c>
      <c r="B64" t="s">
        <v>13</v>
      </c>
      <c r="C64" t="s">
        <v>4</v>
      </c>
      <c r="D64" s="1">
        <v>107.71538903767717</v>
      </c>
      <c r="E64" s="1">
        <v>1.4896102809223633</v>
      </c>
      <c r="F64" s="1">
        <v>2.7608784506068034</v>
      </c>
      <c r="G64" s="1">
        <v>5.7560000000000002</v>
      </c>
      <c r="H64" s="1">
        <v>1.6602174273590091</v>
      </c>
      <c r="I64">
        <v>8.4366000000000003</v>
      </c>
    </row>
    <row r="65" spans="1:9" x14ac:dyDescent="0.2">
      <c r="A65" t="s">
        <v>10</v>
      </c>
      <c r="B65" t="s">
        <v>14</v>
      </c>
      <c r="C65" t="s">
        <v>2</v>
      </c>
      <c r="D65" s="1">
        <v>134.04309997629176</v>
      </c>
      <c r="E65" s="1">
        <v>2.2084404445494066</v>
      </c>
      <c r="F65" s="1">
        <v>2.2398057337730264</v>
      </c>
      <c r="G65" s="1">
        <v>5.2920000000000007</v>
      </c>
      <c r="H65" s="1">
        <v>1.1861894785887122</v>
      </c>
      <c r="I65">
        <v>7.63056</v>
      </c>
    </row>
    <row r="66" spans="1:9" x14ac:dyDescent="0.2">
      <c r="A66" t="s">
        <v>10</v>
      </c>
      <c r="B66" t="s">
        <v>14</v>
      </c>
      <c r="C66" t="s">
        <v>3</v>
      </c>
      <c r="D66" s="1">
        <v>149.5927513448581</v>
      </c>
      <c r="E66" s="1">
        <v>3.8947650946958885</v>
      </c>
      <c r="F66" s="1">
        <v>1.990225644170533</v>
      </c>
      <c r="G66" s="1">
        <v>5.4320000000000004</v>
      </c>
      <c r="H66" s="1">
        <v>1.8682022718610711</v>
      </c>
      <c r="I66">
        <v>8.2882800000000003</v>
      </c>
    </row>
    <row r="67" spans="1:9" x14ac:dyDescent="0.2">
      <c r="A67" t="s">
        <v>10</v>
      </c>
      <c r="B67" t="s">
        <v>14</v>
      </c>
      <c r="C67" t="s">
        <v>4</v>
      </c>
      <c r="D67" s="1">
        <v>129.84026913571842</v>
      </c>
      <c r="E67" s="1">
        <v>5.1389544707617461</v>
      </c>
      <c r="F67" s="1">
        <v>2.097188539714459</v>
      </c>
      <c r="G67" s="1">
        <v>6.3079999999999998</v>
      </c>
      <c r="H67" s="1">
        <v>1.6251309866758969</v>
      </c>
      <c r="I67">
        <v>7.8436399999999997</v>
      </c>
    </row>
    <row r="68" spans="1:9" x14ac:dyDescent="0.2">
      <c r="A68" t="s">
        <v>10</v>
      </c>
      <c r="B68" t="s">
        <v>15</v>
      </c>
      <c r="C68" t="s">
        <v>2</v>
      </c>
      <c r="D68" s="1">
        <v>125.72464664656414</v>
      </c>
      <c r="E68" s="1">
        <v>0.27961185595412597</v>
      </c>
      <c r="F68" s="1">
        <v>2.5057576951424472</v>
      </c>
      <c r="G68" s="1">
        <v>5.66</v>
      </c>
      <c r="H68" s="1">
        <v>6.2743846960008356E-2</v>
      </c>
    </row>
    <row r="69" spans="1:9" x14ac:dyDescent="0.2">
      <c r="A69" t="s">
        <v>10</v>
      </c>
      <c r="B69" t="s">
        <v>15</v>
      </c>
      <c r="C69" t="s">
        <v>3</v>
      </c>
      <c r="D69" s="1">
        <v>77.532912195335896</v>
      </c>
      <c r="E69" s="1">
        <v>1.5033244714223399</v>
      </c>
      <c r="F69" s="1">
        <v>2.8586624865628822</v>
      </c>
      <c r="G69" s="1">
        <v>5.6</v>
      </c>
      <c r="H69" s="1">
        <v>0</v>
      </c>
    </row>
    <row r="70" spans="1:9" x14ac:dyDescent="0.2">
      <c r="A70" t="s">
        <v>10</v>
      </c>
      <c r="B70" t="s">
        <v>15</v>
      </c>
      <c r="C70" t="s">
        <v>4</v>
      </c>
      <c r="D70" s="1">
        <v>76.316935851023743</v>
      </c>
      <c r="E70" s="1">
        <v>0.67634362652324787</v>
      </c>
      <c r="F70" s="1">
        <v>2.8297884581739385</v>
      </c>
      <c r="G70" s="1">
        <v>4.4159999999999995</v>
      </c>
      <c r="H70" s="1">
        <v>0.13191122194063071</v>
      </c>
    </row>
    <row r="71" spans="1:9" x14ac:dyDescent="0.2">
      <c r="A71" t="s">
        <v>10</v>
      </c>
      <c r="B71" t="s">
        <v>17</v>
      </c>
      <c r="C71" t="s">
        <v>2</v>
      </c>
      <c r="D71" s="1">
        <v>73.326671126755116</v>
      </c>
      <c r="E71" s="1">
        <v>1.1611768793133566</v>
      </c>
      <c r="F71" s="1">
        <v>1.5336654060479753</v>
      </c>
      <c r="G71" s="1">
        <v>5.3040000000000003</v>
      </c>
      <c r="H71" s="1">
        <v>0</v>
      </c>
    </row>
    <row r="72" spans="1:9" x14ac:dyDescent="0.2">
      <c r="A72" t="s">
        <v>10</v>
      </c>
      <c r="B72" t="s">
        <v>17</v>
      </c>
      <c r="C72" t="s">
        <v>3</v>
      </c>
      <c r="D72" s="1">
        <v>57.937214881179017</v>
      </c>
      <c r="E72" s="1">
        <v>0.30220831501024464</v>
      </c>
      <c r="F72" s="1">
        <v>1.5368736314245246</v>
      </c>
      <c r="G72" s="1">
        <v>5.1460000000000008</v>
      </c>
      <c r="H72" s="1">
        <v>0</v>
      </c>
    </row>
    <row r="73" spans="1:9" x14ac:dyDescent="0.2">
      <c r="A73" t="s">
        <v>10</v>
      </c>
      <c r="B73" t="s">
        <v>17</v>
      </c>
      <c r="C73" t="s">
        <v>4</v>
      </c>
      <c r="D73" s="1">
        <v>66.259395743900569</v>
      </c>
      <c r="E73" s="1">
        <v>0.33921723066214565</v>
      </c>
      <c r="F73" s="1">
        <v>2.3742204547039214</v>
      </c>
      <c r="G73" s="1">
        <v>4.6280000000000001</v>
      </c>
      <c r="H73" s="1">
        <v>0</v>
      </c>
    </row>
    <row r="74" spans="1:9" x14ac:dyDescent="0.2">
      <c r="A74" t="s">
        <v>10</v>
      </c>
      <c r="B74" t="s">
        <v>16</v>
      </c>
      <c r="C74" t="s">
        <v>2</v>
      </c>
      <c r="D74" s="1">
        <v>1.4187311841948542</v>
      </c>
      <c r="E74" s="1">
        <v>1.2042602226241979</v>
      </c>
      <c r="F74" s="1">
        <v>1.5445907140870347</v>
      </c>
      <c r="G74" s="1">
        <v>5.3900000000000006</v>
      </c>
      <c r="H74" s="1">
        <v>5.5336732958048938</v>
      </c>
    </row>
    <row r="75" spans="1:9" x14ac:dyDescent="0.2">
      <c r="A75" t="s">
        <v>10</v>
      </c>
      <c r="B75" t="s">
        <v>16</v>
      </c>
      <c r="C75" t="s">
        <v>3</v>
      </c>
      <c r="D75" s="6">
        <v>-8.3036533835909268</v>
      </c>
      <c r="E75" s="1">
        <v>0.2311941728629261</v>
      </c>
      <c r="F75" s="1">
        <v>1.8313800501123647</v>
      </c>
      <c r="G75" s="1">
        <v>4.9000000000000004</v>
      </c>
      <c r="H75" s="1">
        <v>6.1987936278889784</v>
      </c>
    </row>
    <row r="76" spans="1:9" x14ac:dyDescent="0.2">
      <c r="A76" t="s">
        <v>10</v>
      </c>
      <c r="B76" t="s">
        <v>16</v>
      </c>
      <c r="C76" t="s">
        <v>4</v>
      </c>
      <c r="D76" s="6">
        <v>-7.3333931315400918</v>
      </c>
      <c r="E76" s="1">
        <v>1.6927287377766405</v>
      </c>
      <c r="F76" s="1">
        <v>1.7899549237975956</v>
      </c>
      <c r="G76" s="1">
        <v>5.6380000000000008</v>
      </c>
      <c r="H76" s="1">
        <v>5.6282808388064272</v>
      </c>
    </row>
    <row r="77" spans="1:9" x14ac:dyDescent="0.2">
      <c r="A77" t="s">
        <v>11</v>
      </c>
      <c r="B77" t="s">
        <v>13</v>
      </c>
      <c r="C77" t="s">
        <v>2</v>
      </c>
      <c r="D77" s="1">
        <v>80.295821318257211</v>
      </c>
      <c r="E77" s="1">
        <v>1.3561423581244783</v>
      </c>
      <c r="F77" s="1">
        <v>1.5196294200255713</v>
      </c>
      <c r="G77" s="1">
        <v>3.9880000000000004</v>
      </c>
      <c r="H77" s="1">
        <v>1.6932437020640001</v>
      </c>
      <c r="I77">
        <v>7.9822200000000008</v>
      </c>
    </row>
    <row r="78" spans="1:9" x14ac:dyDescent="0.2">
      <c r="A78" t="s">
        <v>11</v>
      </c>
      <c r="B78" t="s">
        <v>13</v>
      </c>
      <c r="C78" t="s">
        <v>3</v>
      </c>
      <c r="D78" s="1">
        <v>94.805682955222039</v>
      </c>
      <c r="E78" s="1">
        <v>3.1427585776106262</v>
      </c>
      <c r="F78" s="1">
        <v>2.5905751535349721</v>
      </c>
      <c r="G78" s="1">
        <v>4.2119999999999997</v>
      </c>
      <c r="H78" s="1">
        <v>2.6006030498317032</v>
      </c>
      <c r="I78">
        <v>8.0080000000000009</v>
      </c>
    </row>
    <row r="79" spans="1:9" x14ac:dyDescent="0.2">
      <c r="A79" t="s">
        <v>11</v>
      </c>
      <c r="B79" t="s">
        <v>13</v>
      </c>
      <c r="C79" t="s">
        <v>4</v>
      </c>
      <c r="D79" s="1">
        <v>86.970076300384989</v>
      </c>
      <c r="E79" s="1">
        <v>1.2680156782491032</v>
      </c>
      <c r="F79" s="1">
        <v>1.5294546102412538</v>
      </c>
      <c r="G79" s="1">
        <v>3.4740000000000002</v>
      </c>
      <c r="H79" s="1">
        <v>2.1580058548973131</v>
      </c>
      <c r="I79">
        <v>7.80288</v>
      </c>
    </row>
    <row r="80" spans="1:9" x14ac:dyDescent="0.2">
      <c r="A80" t="s">
        <v>11</v>
      </c>
      <c r="B80" t="s">
        <v>14</v>
      </c>
      <c r="C80" t="s">
        <v>2</v>
      </c>
      <c r="D80" s="1">
        <v>134.21403602120375</v>
      </c>
      <c r="E80" s="1">
        <v>4.4863198816694894</v>
      </c>
      <c r="F80" s="1">
        <v>0.80715119345741493</v>
      </c>
      <c r="G80" s="1">
        <v>4.0040000000000004</v>
      </c>
      <c r="H80" s="1">
        <v>1.7542446193363828</v>
      </c>
      <c r="I80">
        <v>7.5902399999999997</v>
      </c>
    </row>
    <row r="81" spans="1:9" x14ac:dyDescent="0.2">
      <c r="A81" t="s">
        <v>11</v>
      </c>
      <c r="B81" t="s">
        <v>14</v>
      </c>
      <c r="C81" t="s">
        <v>3</v>
      </c>
      <c r="D81" s="1">
        <v>132.04498001389894</v>
      </c>
      <c r="E81" s="1">
        <v>2.4401856842157565</v>
      </c>
      <c r="F81" s="1">
        <v>1.9805017445756303</v>
      </c>
      <c r="G81" s="1">
        <v>4.1020000000000003</v>
      </c>
      <c r="H81" s="1">
        <v>1.8584714002999716</v>
      </c>
      <c r="I81">
        <v>7.7812800000000006</v>
      </c>
    </row>
    <row r="82" spans="1:9" x14ac:dyDescent="0.2">
      <c r="A82" t="s">
        <v>11</v>
      </c>
      <c r="B82" t="s">
        <v>14</v>
      </c>
      <c r="C82" t="s">
        <v>4</v>
      </c>
      <c r="D82" s="1">
        <v>123.06202642534043</v>
      </c>
      <c r="E82" s="1">
        <v>1.8514918338611892</v>
      </c>
      <c r="F82" s="1">
        <v>1.4489285667209693</v>
      </c>
      <c r="G82" s="1">
        <v>4.0579999999999998</v>
      </c>
      <c r="H82" s="1">
        <v>1.7474196860036102</v>
      </c>
      <c r="I82">
        <v>7.9077599999999997</v>
      </c>
    </row>
    <row r="83" spans="1:9" x14ac:dyDescent="0.2">
      <c r="A83" t="s">
        <v>11</v>
      </c>
      <c r="B83" t="s">
        <v>15</v>
      </c>
      <c r="C83" t="s">
        <v>2</v>
      </c>
      <c r="D83" s="1">
        <v>103.46418246955966</v>
      </c>
      <c r="E83" s="6">
        <v>-0.75169622996548568</v>
      </c>
      <c r="F83" s="1">
        <v>1.370045911843955</v>
      </c>
      <c r="G83" s="1">
        <v>3.4960000000000004</v>
      </c>
      <c r="H83" s="1">
        <v>4.3648329058409514</v>
      </c>
    </row>
    <row r="84" spans="1:9" x14ac:dyDescent="0.2">
      <c r="A84" t="s">
        <v>11</v>
      </c>
      <c r="B84" t="s">
        <v>15</v>
      </c>
      <c r="C84" t="s">
        <v>3</v>
      </c>
      <c r="D84" s="1">
        <v>86.814377199113864</v>
      </c>
      <c r="E84" s="1">
        <v>1.3297005840410439</v>
      </c>
      <c r="F84" s="1">
        <v>1.8673208452091137</v>
      </c>
      <c r="G84" s="1">
        <v>3.6219999999999999</v>
      </c>
      <c r="H84" s="1">
        <v>4.3394515162207732</v>
      </c>
    </row>
    <row r="85" spans="1:9" x14ac:dyDescent="0.2">
      <c r="A85" t="s">
        <v>11</v>
      </c>
      <c r="B85" t="s">
        <v>15</v>
      </c>
      <c r="C85" t="s">
        <v>4</v>
      </c>
      <c r="D85" s="1">
        <v>113.5449028261484</v>
      </c>
      <c r="E85" s="1">
        <v>2.2120137214845705</v>
      </c>
      <c r="F85" s="1">
        <v>1.4085446163625481</v>
      </c>
      <c r="G85" s="1">
        <v>3.444</v>
      </c>
      <c r="H85" s="1">
        <v>2.4968485686232951</v>
      </c>
    </row>
    <row r="86" spans="1:9" x14ac:dyDescent="0.2">
      <c r="A86" t="s">
        <v>11</v>
      </c>
      <c r="B86" t="s">
        <v>17</v>
      </c>
      <c r="C86" t="s">
        <v>2</v>
      </c>
      <c r="D86" s="1">
        <v>50.793445803735111</v>
      </c>
      <c r="E86" s="1">
        <v>1.5868684980908634</v>
      </c>
      <c r="F86" s="1">
        <v>0.99013133110473217</v>
      </c>
      <c r="G86" s="1">
        <v>3.6479999999999997</v>
      </c>
      <c r="H86" s="1">
        <v>1.0901276567579596</v>
      </c>
    </row>
    <row r="87" spans="1:9" x14ac:dyDescent="0.2">
      <c r="A87" t="s">
        <v>11</v>
      </c>
      <c r="B87" t="s">
        <v>17</v>
      </c>
      <c r="C87" t="s">
        <v>3</v>
      </c>
      <c r="D87" s="1">
        <v>54.446706516707849</v>
      </c>
      <c r="E87" s="1">
        <v>1.3547904167546214</v>
      </c>
      <c r="F87" s="1">
        <v>0.45479123719078451</v>
      </c>
      <c r="G87" s="1">
        <v>3.282</v>
      </c>
      <c r="H87" s="1">
        <v>1.1770989601915938</v>
      </c>
    </row>
    <row r="88" spans="1:9" x14ac:dyDescent="0.2">
      <c r="A88" t="s">
        <v>11</v>
      </c>
      <c r="B88" t="s">
        <v>17</v>
      </c>
      <c r="C88" t="s">
        <v>4</v>
      </c>
      <c r="D88" s="1">
        <v>60.887963217133944</v>
      </c>
      <c r="E88" s="1">
        <v>1.1745828360357495</v>
      </c>
      <c r="F88" s="1">
        <v>0.2922772801097645</v>
      </c>
      <c r="G88" s="1">
        <v>3.5140000000000002</v>
      </c>
      <c r="H88" s="1">
        <v>1.3301158644178699</v>
      </c>
    </row>
    <row r="89" spans="1:9" x14ac:dyDescent="0.2">
      <c r="A89" t="s">
        <v>11</v>
      </c>
      <c r="B89" t="s">
        <v>16</v>
      </c>
      <c r="C89" t="s">
        <v>2</v>
      </c>
      <c r="D89" s="1">
        <v>114.23785159574433</v>
      </c>
      <c r="E89" s="1">
        <v>1.449463860666707</v>
      </c>
      <c r="F89" s="1">
        <v>1.3087861489106531</v>
      </c>
      <c r="G89" s="1">
        <v>3.4939999999999998</v>
      </c>
      <c r="H89" s="1">
        <v>0.63600957760267152</v>
      </c>
    </row>
    <row r="90" spans="1:9" x14ac:dyDescent="0.2">
      <c r="A90" t="s">
        <v>11</v>
      </c>
      <c r="B90" t="s">
        <v>16</v>
      </c>
      <c r="C90" t="s">
        <v>3</v>
      </c>
      <c r="D90" s="1">
        <v>101.90014218181682</v>
      </c>
      <c r="E90" s="1">
        <v>1.7520234427758903</v>
      </c>
      <c r="F90" s="1">
        <v>1.0028775238169692</v>
      </c>
      <c r="G90" s="1">
        <v>3.4960000000000004</v>
      </c>
      <c r="H90" s="1">
        <v>0.59078943516067617</v>
      </c>
    </row>
    <row r="91" spans="1:9" x14ac:dyDescent="0.2">
      <c r="A91" t="s">
        <v>11</v>
      </c>
      <c r="B91" t="s">
        <v>16</v>
      </c>
      <c r="C91" t="s">
        <v>4</v>
      </c>
      <c r="D91" s="1">
        <v>102.10231150107433</v>
      </c>
      <c r="E91" s="1">
        <v>1.2372716475566405</v>
      </c>
      <c r="F91" s="1">
        <v>0.81168463313341666</v>
      </c>
      <c r="G91" s="1">
        <v>3.2</v>
      </c>
      <c r="H91" s="1">
        <v>0.63275564669067519</v>
      </c>
    </row>
  </sheetData>
  <autoFilter ref="A1:I91" xr:uid="{00000000-0009-0000-0000-000004000000}"/>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5"/>
  <sheetViews>
    <sheetView workbookViewId="0">
      <selection activeCell="M22" sqref="M22"/>
    </sheetView>
  </sheetViews>
  <sheetFormatPr baseColWidth="10" defaultColWidth="8.83203125" defaultRowHeight="15" x14ac:dyDescent="0.2"/>
  <cols>
    <col min="1" max="1" width="10.33203125" bestFit="1" customWidth="1"/>
    <col min="3" max="3" width="17.83203125" bestFit="1" customWidth="1"/>
    <col min="4" max="4" width="15.83203125" bestFit="1" customWidth="1"/>
    <col min="5" max="5" width="20.5" bestFit="1" customWidth="1"/>
    <col min="6" max="6" width="15.83203125" bestFit="1" customWidth="1"/>
    <col min="7" max="7" width="24" bestFit="1" customWidth="1"/>
    <col min="8" max="8" width="27.5" bestFit="1" customWidth="1"/>
    <col min="9" max="9" width="26.5" bestFit="1" customWidth="1"/>
    <col min="10" max="10" width="23.1640625" bestFit="1" customWidth="1"/>
    <col min="11" max="11" width="22.1640625" bestFit="1" customWidth="1"/>
    <col min="12" max="12" width="27.5" bestFit="1" customWidth="1"/>
    <col min="13" max="15" width="27.5" customWidth="1"/>
    <col min="16" max="17" width="12.5" bestFit="1" customWidth="1"/>
    <col min="18" max="18" width="15" bestFit="1" customWidth="1"/>
  </cols>
  <sheetData>
    <row r="1" spans="1:18" s="2" customFormat="1" x14ac:dyDescent="0.2">
      <c r="A1" s="5" t="s">
        <v>0</v>
      </c>
      <c r="B1" s="5" t="s">
        <v>1</v>
      </c>
      <c r="C1" s="5" t="s">
        <v>54</v>
      </c>
      <c r="D1" s="5" t="s">
        <v>55</v>
      </c>
      <c r="E1" s="5" t="s">
        <v>56</v>
      </c>
      <c r="F1" s="5" t="s">
        <v>64</v>
      </c>
      <c r="G1" s="5" t="s">
        <v>65</v>
      </c>
      <c r="H1" s="5" t="s">
        <v>57</v>
      </c>
      <c r="I1" s="5" t="s">
        <v>58</v>
      </c>
      <c r="J1" s="5" t="s">
        <v>60</v>
      </c>
      <c r="K1" s="5" t="s">
        <v>61</v>
      </c>
      <c r="L1" s="5" t="s">
        <v>66</v>
      </c>
      <c r="M1" s="5" t="s">
        <v>67</v>
      </c>
      <c r="N1" s="5" t="s">
        <v>68</v>
      </c>
      <c r="O1" s="5" t="s">
        <v>69</v>
      </c>
      <c r="P1" s="5" t="s">
        <v>59</v>
      </c>
      <c r="Q1" s="5" t="s">
        <v>62</v>
      </c>
      <c r="R1" s="5" t="s">
        <v>63</v>
      </c>
    </row>
    <row r="2" spans="1:18" x14ac:dyDescent="0.2">
      <c r="A2" s="1" t="s">
        <v>6</v>
      </c>
      <c r="B2" s="1" t="s">
        <v>2</v>
      </c>
      <c r="C2" s="1">
        <v>1.69</v>
      </c>
      <c r="D2" s="1">
        <v>1.3579229480737018</v>
      </c>
      <c r="E2" s="1">
        <v>0.66006600660066006</v>
      </c>
      <c r="F2" s="1">
        <v>11162.506981740062</v>
      </c>
      <c r="G2" s="1">
        <v>73.679914070891499</v>
      </c>
      <c r="H2" s="1">
        <v>2.2000000000000002</v>
      </c>
      <c r="I2" s="1">
        <v>0.7</v>
      </c>
      <c r="J2" s="1">
        <v>3.7179999999999995</v>
      </c>
      <c r="K2" s="1">
        <v>0.95054606365159133</v>
      </c>
      <c r="L2" s="1">
        <v>4.6685460636515907</v>
      </c>
      <c r="M2" s="1">
        <v>0.76923076923076927</v>
      </c>
      <c r="N2" s="1">
        <v>85.865438321077406</v>
      </c>
      <c r="O2" s="1">
        <v>5.4370491258595277E-2</v>
      </c>
      <c r="P2" s="1">
        <v>4.4860794275236469</v>
      </c>
      <c r="Q2" s="1">
        <v>132.7237416231886</v>
      </c>
      <c r="R2" s="1">
        <v>5.984189251025251</v>
      </c>
    </row>
    <row r="3" spans="1:18" x14ac:dyDescent="0.2">
      <c r="A3" s="1" t="s">
        <v>6</v>
      </c>
      <c r="B3" s="1" t="s">
        <v>3</v>
      </c>
      <c r="C3" s="1">
        <v>1.47</v>
      </c>
      <c r="D3" s="1">
        <v>1.3481414584740041</v>
      </c>
      <c r="E3" s="1">
        <v>2.2018348623853212</v>
      </c>
      <c r="F3" s="1">
        <v>9929.1185125735665</v>
      </c>
      <c r="G3" s="1">
        <v>218.62279293739965</v>
      </c>
      <c r="H3" s="1">
        <v>2.8</v>
      </c>
      <c r="I3" s="1">
        <v>0.68</v>
      </c>
      <c r="J3" s="1">
        <v>4.1159999999999997</v>
      </c>
      <c r="K3" s="1">
        <v>0.91673619176232279</v>
      </c>
      <c r="L3" s="1">
        <v>5.0327361917623223</v>
      </c>
      <c r="M3" s="1">
        <v>0.87755102040816335</v>
      </c>
      <c r="N3" s="1">
        <v>76.96991095018268</v>
      </c>
      <c r="O3" s="1">
        <v>6.5385760872448795E-2</v>
      </c>
      <c r="P3" s="1">
        <v>2.5424741166481244</v>
      </c>
      <c r="Q3" s="1">
        <v>135.90261667491455</v>
      </c>
      <c r="R3" s="1">
        <v>9.2725061547047627</v>
      </c>
    </row>
    <row r="4" spans="1:18" x14ac:dyDescent="0.2">
      <c r="A4" s="1" t="s">
        <v>6</v>
      </c>
      <c r="B4" s="1" t="s">
        <v>4</v>
      </c>
      <c r="C4" s="1">
        <v>1.52</v>
      </c>
      <c r="D4" s="1">
        <v>1.4307875762617861</v>
      </c>
      <c r="E4" s="1">
        <v>2.8277634961439588</v>
      </c>
      <c r="F4" s="1">
        <v>14388.137499999993</v>
      </c>
      <c r="G4" s="1">
        <v>406.86249999999978</v>
      </c>
      <c r="H4" s="1">
        <v>2.7</v>
      </c>
      <c r="I4" s="1">
        <v>0.63</v>
      </c>
      <c r="J4" s="1">
        <v>4.1040000000000001</v>
      </c>
      <c r="K4" s="1">
        <v>0.90139617304492525</v>
      </c>
      <c r="L4" s="1">
        <v>5.0053961730449252</v>
      </c>
      <c r="M4" s="1">
        <v>0.90131578947368429</v>
      </c>
      <c r="N4" s="1">
        <v>105.02290145985397</v>
      </c>
      <c r="O4" s="1">
        <v>4.7660044651863735E-2</v>
      </c>
      <c r="P4" s="1">
        <v>6.720937668022307</v>
      </c>
      <c r="Q4" s="1">
        <v>132.43515418952924</v>
      </c>
      <c r="R4" s="1">
        <v>5.8540097919341694</v>
      </c>
    </row>
    <row r="5" spans="1:18" x14ac:dyDescent="0.2">
      <c r="A5" s="1" t="s">
        <v>6</v>
      </c>
      <c r="B5" s="1" t="s">
        <v>5</v>
      </c>
      <c r="C5" s="1">
        <v>1.43</v>
      </c>
      <c r="D5" s="1">
        <v>1.6047314112291351</v>
      </c>
      <c r="E5" s="1">
        <v>5.5160142348754455</v>
      </c>
      <c r="F5" s="1">
        <v>10946.826714801444</v>
      </c>
      <c r="G5" s="1">
        <v>603.82851985559569</v>
      </c>
      <c r="H5" s="1">
        <v>2.7</v>
      </c>
      <c r="I5" s="1">
        <v>0.56000000000000005</v>
      </c>
      <c r="J5" s="1">
        <v>3.8609999999999998</v>
      </c>
      <c r="K5" s="1">
        <v>0.89864959028831559</v>
      </c>
      <c r="L5" s="1">
        <v>4.7596495902883156</v>
      </c>
      <c r="M5" s="1">
        <v>1.0769230769230771</v>
      </c>
      <c r="N5" s="1">
        <v>71.083290355853535</v>
      </c>
      <c r="O5" s="1">
        <v>6.6958768600339141E-2</v>
      </c>
      <c r="P5" s="1">
        <v>4.7842362568483239</v>
      </c>
      <c r="Q5" s="1">
        <v>112.72687841277175</v>
      </c>
      <c r="R5" s="1">
        <v>6.7733941553151489</v>
      </c>
    </row>
    <row r="6" spans="1:18" x14ac:dyDescent="0.2">
      <c r="A6" s="1" t="s">
        <v>7</v>
      </c>
      <c r="B6" s="1" t="s">
        <v>2</v>
      </c>
      <c r="C6" s="1">
        <v>0.49199999999999999</v>
      </c>
      <c r="D6" s="1">
        <v>1.1880139122091629</v>
      </c>
      <c r="E6" s="1">
        <v>11.505922165820643</v>
      </c>
      <c r="F6" s="1">
        <v>7555.5839874411276</v>
      </c>
      <c r="G6" s="1">
        <v>869.33961276818388</v>
      </c>
      <c r="H6" s="1">
        <v>2.1</v>
      </c>
      <c r="I6" s="1">
        <v>2.1</v>
      </c>
      <c r="J6" s="1">
        <v>1.0332000000000001</v>
      </c>
      <c r="K6" s="1">
        <v>2.4948292156392422</v>
      </c>
      <c r="L6" s="1">
        <v>3.5280292156392425</v>
      </c>
      <c r="M6" s="1">
        <v>2.2662601626016259</v>
      </c>
      <c r="N6" s="1">
        <v>67.763085089158096</v>
      </c>
      <c r="O6" s="1">
        <v>5.2064176402200395E-2</v>
      </c>
      <c r="P6" s="1">
        <v>5.6476419436577734</v>
      </c>
      <c r="Q6" s="1">
        <v>105.14883652283689</v>
      </c>
      <c r="R6" s="1">
        <v>3.4521960022548379</v>
      </c>
    </row>
    <row r="7" spans="1:18" x14ac:dyDescent="0.2">
      <c r="A7" s="1" t="s">
        <v>7</v>
      </c>
      <c r="B7" s="1" t="s">
        <v>3</v>
      </c>
      <c r="C7" s="1">
        <v>0.72</v>
      </c>
      <c r="D7" s="1">
        <v>1.5828881737731295</v>
      </c>
      <c r="E7" s="1">
        <v>15.604395604395604</v>
      </c>
      <c r="F7" s="1">
        <v>7763.7083333333358</v>
      </c>
      <c r="G7" s="1">
        <v>1211.4797619047622</v>
      </c>
      <c r="H7" s="1">
        <v>2</v>
      </c>
      <c r="I7" s="1">
        <v>1.1499999999999999</v>
      </c>
      <c r="J7" s="1">
        <v>1.44</v>
      </c>
      <c r="K7" s="1">
        <v>1.820321399839099</v>
      </c>
      <c r="L7" s="1">
        <v>3.260321399839099</v>
      </c>
      <c r="M7" s="1">
        <v>2.0972222222222223</v>
      </c>
      <c r="N7" s="1">
        <v>51.415286975717457</v>
      </c>
      <c r="O7" s="1">
        <v>6.3411518083695453E-2</v>
      </c>
      <c r="P7" s="1">
        <v>3.9946547027010002</v>
      </c>
      <c r="Q7" s="1">
        <v>126.88822919101504</v>
      </c>
      <c r="R7" s="1">
        <v>3.9790786150651076</v>
      </c>
    </row>
    <row r="8" spans="1:18" x14ac:dyDescent="0.2">
      <c r="A8" s="1" t="s">
        <v>7</v>
      </c>
      <c r="B8" s="1" t="s">
        <v>4</v>
      </c>
      <c r="C8" s="1">
        <v>0.57999999999999996</v>
      </c>
      <c r="D8" s="1">
        <v>1.0864049784585927</v>
      </c>
      <c r="E8" s="1">
        <v>8.9588377723970947</v>
      </c>
      <c r="F8" s="1">
        <v>5308.9154411764703</v>
      </c>
      <c r="G8" s="1">
        <v>475.61712184873949</v>
      </c>
      <c r="H8" s="1">
        <v>2.2000000000000002</v>
      </c>
      <c r="I8" s="1">
        <v>1.56</v>
      </c>
      <c r="J8" s="1">
        <v>1.276</v>
      </c>
      <c r="K8" s="1">
        <v>1.6947917663954049</v>
      </c>
      <c r="L8" s="1">
        <v>2.9707917663954051</v>
      </c>
      <c r="M8" s="1">
        <v>1.7586206896551726</v>
      </c>
      <c r="N8" s="1">
        <v>52.048190599769313</v>
      </c>
      <c r="O8" s="1">
        <v>5.7077714559563807E-2</v>
      </c>
      <c r="P8" s="1">
        <v>5.6776968740167169</v>
      </c>
      <c r="Q8" s="1">
        <v>125.79429289959486</v>
      </c>
      <c r="R8" s="1">
        <v>3.3106362767214046</v>
      </c>
    </row>
    <row r="9" spans="1:18" x14ac:dyDescent="0.2">
      <c r="A9" s="1" t="s">
        <v>7</v>
      </c>
      <c r="B9" s="1" t="s">
        <v>5</v>
      </c>
      <c r="C9" s="1">
        <v>0.57999999999999996</v>
      </c>
      <c r="D9" s="1">
        <v>0.94202962150301706</v>
      </c>
      <c r="E9" s="1">
        <v>18.809980806142036</v>
      </c>
      <c r="F9" s="1">
        <v>6216.8129516397985</v>
      </c>
      <c r="G9" s="1">
        <v>1169.3813229571983</v>
      </c>
      <c r="H9" s="1">
        <v>1.96</v>
      </c>
      <c r="I9" s="1">
        <v>1.75</v>
      </c>
      <c r="J9" s="1">
        <v>1.1368</v>
      </c>
      <c r="K9" s="1">
        <v>1.6485518376302799</v>
      </c>
      <c r="L9" s="1">
        <v>2.7853518376302802</v>
      </c>
      <c r="M9" s="1">
        <v>1.517241379310345</v>
      </c>
      <c r="N9" s="1">
        <v>70.645601723179524</v>
      </c>
      <c r="O9" s="1">
        <v>3.9427108973386783E-2</v>
      </c>
      <c r="P9" s="1">
        <v>5.7780568011425233</v>
      </c>
      <c r="Q9" s="1">
        <v>131.55180674150103</v>
      </c>
      <c r="R9" s="1">
        <v>2.9121048771059952</v>
      </c>
    </row>
    <row r="10" spans="1:18" x14ac:dyDescent="0.2">
      <c r="A10" s="1" t="s">
        <v>8</v>
      </c>
      <c r="B10" s="1" t="s">
        <v>2</v>
      </c>
      <c r="C10" s="1">
        <v>0.75</v>
      </c>
      <c r="D10" s="1">
        <v>1.1694426229508199</v>
      </c>
      <c r="E10" s="1">
        <v>23.549488054607508</v>
      </c>
      <c r="F10" s="1">
        <v>9058.2274052478115</v>
      </c>
      <c r="G10" s="1">
        <v>2133.1661807580172</v>
      </c>
      <c r="H10" s="1">
        <v>2.1</v>
      </c>
      <c r="I10" s="1">
        <v>1.1299999999999999</v>
      </c>
      <c r="J10" s="1">
        <v>1.575</v>
      </c>
      <c r="K10" s="1">
        <v>1.3214701639344266</v>
      </c>
      <c r="L10" s="1">
        <v>2.8964701639344268</v>
      </c>
      <c r="M10" s="1">
        <v>1.4800000000000002</v>
      </c>
      <c r="N10" s="1">
        <v>81.605652299529822</v>
      </c>
      <c r="O10" s="1">
        <v>3.5493499314276235E-2</v>
      </c>
      <c r="P10" s="1">
        <v>5.3782642211027678</v>
      </c>
      <c r="Q10" s="1">
        <v>110.0322289935911</v>
      </c>
      <c r="R10" s="1">
        <v>2.9804606836416916</v>
      </c>
    </row>
    <row r="11" spans="1:18" x14ac:dyDescent="0.2">
      <c r="A11" s="1" t="s">
        <v>8</v>
      </c>
      <c r="B11" s="1" t="s">
        <v>3</v>
      </c>
      <c r="C11" s="1">
        <v>0.55000000000000004</v>
      </c>
      <c r="D11" s="1">
        <v>1.4291818567189489</v>
      </c>
      <c r="E11" s="1">
        <v>20.656370656370658</v>
      </c>
      <c r="F11" s="1">
        <v>8407.9416666666657</v>
      </c>
      <c r="G11" s="1">
        <v>1736.7755952380953</v>
      </c>
      <c r="H11" s="1">
        <v>2.2000000000000002</v>
      </c>
      <c r="I11" s="1">
        <v>1.18</v>
      </c>
      <c r="J11" s="1">
        <v>1.21</v>
      </c>
      <c r="K11" s="1">
        <v>1.6864345909283598</v>
      </c>
      <c r="L11" s="1">
        <v>2.8964345909283598</v>
      </c>
      <c r="M11" s="1">
        <v>2.4727272727272727</v>
      </c>
      <c r="N11" s="1">
        <v>61.823100490196069</v>
      </c>
      <c r="O11" s="1">
        <v>4.6850361239771168E-2</v>
      </c>
      <c r="P11" s="1">
        <v>4.7074819680320008</v>
      </c>
      <c r="Q11" s="1">
        <v>122.78880770307185</v>
      </c>
      <c r="R11" s="1">
        <v>2.6482506790965967</v>
      </c>
    </row>
    <row r="12" spans="1:18" x14ac:dyDescent="0.2">
      <c r="A12" s="1" t="s">
        <v>8</v>
      </c>
      <c r="B12" s="1" t="s">
        <v>4</v>
      </c>
      <c r="C12" s="1">
        <v>0.57999999999999996</v>
      </c>
      <c r="D12" s="1">
        <v>1.5052792638561951</v>
      </c>
      <c r="E12" s="1">
        <v>21.702127659574469</v>
      </c>
      <c r="F12" s="1">
        <v>7384.2131242741034</v>
      </c>
      <c r="G12" s="1">
        <v>1602.5313588850183</v>
      </c>
      <c r="H12" s="1">
        <v>2.1</v>
      </c>
      <c r="I12" s="1">
        <v>1.31</v>
      </c>
      <c r="J12" s="1">
        <v>1.218</v>
      </c>
      <c r="K12" s="1">
        <v>1.9719158356516155</v>
      </c>
      <c r="L12" s="1">
        <v>3.1899158356516155</v>
      </c>
      <c r="M12" s="1">
        <v>2.4655172413793105</v>
      </c>
      <c r="N12" s="1">
        <v>51.637854015902825</v>
      </c>
      <c r="O12" s="1">
        <v>6.1774756066919866E-2</v>
      </c>
      <c r="P12" s="1">
        <v>6.8344003413888466</v>
      </c>
      <c r="Q12" s="1">
        <v>107.88836408774235</v>
      </c>
      <c r="R12" s="1">
        <v>2.2852898233809955</v>
      </c>
    </row>
    <row r="13" spans="1:18" x14ac:dyDescent="0.2">
      <c r="A13" s="1" t="s">
        <v>8</v>
      </c>
      <c r="B13" s="1" t="s">
        <v>5</v>
      </c>
      <c r="C13" s="1">
        <v>0.48</v>
      </c>
      <c r="D13" s="1">
        <v>1.4176847798094259</v>
      </c>
      <c r="E13" s="1">
        <v>20.342205323193916</v>
      </c>
      <c r="F13" s="1">
        <v>6681.990513392856</v>
      </c>
      <c r="G13" s="1">
        <v>1359.264229910714</v>
      </c>
      <c r="H13" s="1">
        <v>2</v>
      </c>
      <c r="I13" s="1">
        <v>1.27</v>
      </c>
      <c r="J13" s="1">
        <v>0.96</v>
      </c>
      <c r="K13" s="1">
        <v>1.8004596703579707</v>
      </c>
      <c r="L13" s="1">
        <v>2.7604596703579709</v>
      </c>
      <c r="M13" s="1">
        <v>2.7708333333333335</v>
      </c>
      <c r="N13" s="1">
        <v>50.240530175886136</v>
      </c>
      <c r="O13" s="1">
        <v>5.4944875396297152E-2</v>
      </c>
      <c r="P13" s="1">
        <v>6.8097200622304488</v>
      </c>
      <c r="Q13" s="1">
        <v>98.703931310163426</v>
      </c>
      <c r="R13" s="1">
        <v>3.2955386288032464</v>
      </c>
    </row>
    <row r="14" spans="1:18" x14ac:dyDescent="0.2">
      <c r="A14" s="1" t="s">
        <v>9</v>
      </c>
      <c r="B14" s="1" t="s">
        <v>2</v>
      </c>
      <c r="C14" s="1">
        <v>0.73</v>
      </c>
      <c r="D14" s="1">
        <v>1.6185185185185185</v>
      </c>
      <c r="E14" s="1">
        <v>18.960244648318042</v>
      </c>
      <c r="F14" s="1">
        <v>6069.0694980694998</v>
      </c>
      <c r="G14" s="1">
        <v>1150.7104247104251</v>
      </c>
      <c r="H14" s="1">
        <v>2.4</v>
      </c>
      <c r="I14" s="1">
        <v>1.49</v>
      </c>
      <c r="J14" s="1">
        <v>1.752</v>
      </c>
      <c r="K14" s="1">
        <v>2.4115925925925925</v>
      </c>
      <c r="L14" s="1">
        <v>4.1635925925925923</v>
      </c>
      <c r="M14" s="1">
        <v>2.1232876712328768</v>
      </c>
      <c r="N14" s="1">
        <v>39.155287084319355</v>
      </c>
      <c r="O14" s="1">
        <v>0.1063353866778313</v>
      </c>
      <c r="P14" s="1">
        <v>4.6781827643035729</v>
      </c>
      <c r="Q14" s="1">
        <v>107.83482274833572</v>
      </c>
      <c r="R14" s="1">
        <v>4.2661611620635718</v>
      </c>
    </row>
    <row r="15" spans="1:18" x14ac:dyDescent="0.2">
      <c r="A15" s="1" t="s">
        <v>9</v>
      </c>
      <c r="B15" s="1" t="s">
        <v>3</v>
      </c>
      <c r="C15" s="1">
        <v>0.78</v>
      </c>
      <c r="D15" s="1">
        <v>1.8053854748603351</v>
      </c>
      <c r="E15" s="1">
        <v>10.953346855983773</v>
      </c>
      <c r="F15" s="1">
        <v>9276.7069597069622</v>
      </c>
      <c r="G15" s="1">
        <v>1016.1098901098904</v>
      </c>
      <c r="H15" s="1">
        <v>2.2000000000000002</v>
      </c>
      <c r="I15" s="1">
        <v>1.59</v>
      </c>
      <c r="J15" s="1">
        <v>1.716</v>
      </c>
      <c r="K15" s="1">
        <v>2.8705629050279331</v>
      </c>
      <c r="L15" s="1">
        <v>4.5865629050279333</v>
      </c>
      <c r="M15" s="1">
        <v>2.2179487179487181</v>
      </c>
      <c r="N15" s="1">
        <v>53.622583582121166</v>
      </c>
      <c r="O15" s="1">
        <v>8.553416487297312E-2</v>
      </c>
      <c r="P15" s="1">
        <v>4.58643073548307</v>
      </c>
      <c r="Q15" s="1">
        <v>118.94201904511007</v>
      </c>
      <c r="R15" s="1">
        <v>4.8842487764762481</v>
      </c>
    </row>
    <row r="16" spans="1:18" x14ac:dyDescent="0.2">
      <c r="A16" s="1" t="s">
        <v>9</v>
      </c>
      <c r="B16" s="1" t="s">
        <v>4</v>
      </c>
      <c r="C16" s="1">
        <v>0.72</v>
      </c>
      <c r="D16" s="1">
        <v>1.7787368421052632</v>
      </c>
      <c r="E16" s="1">
        <v>12.793176972281451</v>
      </c>
      <c r="F16" s="1">
        <v>8324.7499999999982</v>
      </c>
      <c r="G16" s="1">
        <v>1064.9999999999998</v>
      </c>
      <c r="H16" s="1">
        <v>2.2999999999999998</v>
      </c>
      <c r="I16" s="1">
        <v>1.55</v>
      </c>
      <c r="J16" s="1">
        <v>1.6559999999999999</v>
      </c>
      <c r="K16" s="1">
        <v>2.757042105263158</v>
      </c>
      <c r="L16" s="1">
        <v>4.4130421052631581</v>
      </c>
      <c r="M16" s="1">
        <v>2.3611111111111112</v>
      </c>
      <c r="N16" s="1">
        <v>48.969117647058809</v>
      </c>
      <c r="O16" s="1">
        <v>9.0118881395205519E-2</v>
      </c>
      <c r="P16" s="1">
        <v>6.5591686625003627</v>
      </c>
      <c r="Q16" s="1">
        <v>111.03256645095153</v>
      </c>
      <c r="R16" s="1">
        <v>3.3757408223475691</v>
      </c>
    </row>
    <row r="17" spans="1:18" x14ac:dyDescent="0.2">
      <c r="A17" s="1" t="s">
        <v>9</v>
      </c>
      <c r="B17" s="1" t="s">
        <v>5</v>
      </c>
      <c r="C17" s="1">
        <v>0.94</v>
      </c>
      <c r="D17" s="1">
        <v>2.0048829431438127</v>
      </c>
      <c r="E17" s="1">
        <v>12.413793103448276</v>
      </c>
      <c r="F17" s="1">
        <v>10561.178571428574</v>
      </c>
      <c r="G17" s="1">
        <v>1311.0428571428574</v>
      </c>
      <c r="H17" s="1">
        <v>2.1</v>
      </c>
      <c r="I17" s="1">
        <v>1.1599999999999999</v>
      </c>
      <c r="J17" s="1">
        <v>1.974</v>
      </c>
      <c r="K17" s="1">
        <v>2.3256642140468227</v>
      </c>
      <c r="L17" s="1">
        <v>4.2996642140468229</v>
      </c>
      <c r="M17" s="1">
        <v>2.0638297872340425</v>
      </c>
      <c r="N17" s="1">
        <v>54.439064801178219</v>
      </c>
      <c r="O17" s="1">
        <v>7.8981228456991528E-2</v>
      </c>
      <c r="P17" s="1">
        <v>7.1633099024741487</v>
      </c>
      <c r="Q17" s="1">
        <v>118.81969649573372</v>
      </c>
      <c r="R17" s="1">
        <v>3.1756896717040104</v>
      </c>
    </row>
    <row r="18" spans="1:18" x14ac:dyDescent="0.2">
      <c r="A18" s="1" t="s">
        <v>10</v>
      </c>
      <c r="B18" s="1" t="s">
        <v>2</v>
      </c>
      <c r="C18" s="1">
        <v>0.26</v>
      </c>
      <c r="D18" s="1">
        <v>0.99276012708498818</v>
      </c>
      <c r="E18" s="1">
        <v>23.200000000000003</v>
      </c>
      <c r="F18" s="1">
        <v>4712.5701809107904</v>
      </c>
      <c r="G18" s="1">
        <v>1093.3162819713036</v>
      </c>
      <c r="H18" s="1">
        <v>1.42</v>
      </c>
      <c r="I18" s="1">
        <v>0.42</v>
      </c>
      <c r="J18" s="1">
        <v>0.36920000000000003</v>
      </c>
      <c r="K18" s="1">
        <v>0.41695925337569506</v>
      </c>
      <c r="L18" s="1">
        <v>0.78615925337569514</v>
      </c>
      <c r="M18" s="1">
        <v>3.5</v>
      </c>
      <c r="N18" s="1">
        <v>51.786485504514175</v>
      </c>
      <c r="O18" s="1">
        <v>1.5180780192298749E-2</v>
      </c>
      <c r="P18" s="1">
        <v>5.5358276084449178</v>
      </c>
      <c r="Q18" s="1">
        <v>93.291451980249406</v>
      </c>
      <c r="R18" s="1">
        <v>2.2952935790279039</v>
      </c>
    </row>
    <row r="19" spans="1:18" x14ac:dyDescent="0.2">
      <c r="A19" s="1" t="s">
        <v>10</v>
      </c>
      <c r="B19" s="1" t="s">
        <v>3</v>
      </c>
      <c r="C19" s="1">
        <v>0.38</v>
      </c>
      <c r="D19" s="1">
        <v>0.85894389438943897</v>
      </c>
      <c r="E19" s="1">
        <v>16.134185303514375</v>
      </c>
      <c r="F19" s="1">
        <v>5351.6195652173892</v>
      </c>
      <c r="G19" s="1">
        <v>863.44021739130392</v>
      </c>
      <c r="H19" s="1">
        <v>1.28</v>
      </c>
      <c r="I19" s="1">
        <v>0.36</v>
      </c>
      <c r="J19" s="1">
        <v>0.48640000000000005</v>
      </c>
      <c r="K19" s="1">
        <v>0.30921980198019805</v>
      </c>
      <c r="L19" s="1">
        <v>0.7956198019801981</v>
      </c>
      <c r="M19" s="1">
        <v>2.0526315789473686</v>
      </c>
      <c r="N19" s="1">
        <v>68.610507246376784</v>
      </c>
      <c r="O19" s="1">
        <v>1.159618014662344E-2</v>
      </c>
      <c r="P19" s="1">
        <v>3.1099993014551535</v>
      </c>
      <c r="Q19" s="1">
        <v>79.876791213297622</v>
      </c>
      <c r="R19" s="1">
        <v>2.1818876161919043</v>
      </c>
    </row>
    <row r="20" spans="1:18" x14ac:dyDescent="0.2">
      <c r="A20" s="1" t="s">
        <v>10</v>
      </c>
      <c r="B20" s="1" t="s">
        <v>4</v>
      </c>
      <c r="C20" s="1">
        <v>0.38</v>
      </c>
      <c r="D20" s="1">
        <v>0.88826614224844302</v>
      </c>
      <c r="E20" s="1">
        <v>25.244618395303327</v>
      </c>
      <c r="F20" s="1">
        <v>5224.2421259842513</v>
      </c>
      <c r="G20" s="1">
        <v>1318.8399887514058</v>
      </c>
      <c r="H20" s="1">
        <v>1.42</v>
      </c>
      <c r="I20" s="1">
        <v>0.5</v>
      </c>
      <c r="J20" s="1">
        <v>0.53960000000000008</v>
      </c>
      <c r="K20" s="1">
        <v>0.44413307112422151</v>
      </c>
      <c r="L20" s="1">
        <v>0.98373307112422159</v>
      </c>
      <c r="M20" s="1">
        <v>2.1578947368421053</v>
      </c>
      <c r="N20" s="1">
        <v>63.710269829076239</v>
      </c>
      <c r="O20" s="1">
        <v>1.544072994453499E-2</v>
      </c>
      <c r="P20" s="1">
        <v>3.7231151400643414</v>
      </c>
      <c r="Q20" s="1">
        <v>86.287729971635287</v>
      </c>
      <c r="R20" s="1">
        <v>2.3377499958988377</v>
      </c>
    </row>
    <row r="21" spans="1:18" x14ac:dyDescent="0.2">
      <c r="A21" s="1" t="s">
        <v>10</v>
      </c>
      <c r="B21" s="1" t="s">
        <v>5</v>
      </c>
      <c r="C21" s="1">
        <v>0.41</v>
      </c>
      <c r="D21" s="1">
        <v>0.6661747343565525</v>
      </c>
      <c r="E21" s="1">
        <v>24.229074889867842</v>
      </c>
      <c r="F21" s="1">
        <v>4230.2655677655694</v>
      </c>
      <c r="G21" s="1">
        <v>1024.9542124542129</v>
      </c>
      <c r="H21" s="1">
        <v>1.42</v>
      </c>
      <c r="I21" s="1">
        <v>0.47</v>
      </c>
      <c r="J21" s="1">
        <v>0.58219999999999994</v>
      </c>
      <c r="K21" s="1">
        <v>0.31310212514757968</v>
      </c>
      <c r="L21" s="1">
        <v>0.89530212514757967</v>
      </c>
      <c r="M21" s="1">
        <v>1.4878048780487805</v>
      </c>
      <c r="N21" s="1">
        <v>69.348615865009336</v>
      </c>
      <c r="O21" s="1">
        <v>1.2910165747076071E-2</v>
      </c>
      <c r="P21" s="1">
        <v>5.2250853692543195</v>
      </c>
      <c r="Q21" s="1">
        <v>90.341399811005317</v>
      </c>
      <c r="R21" s="1">
        <v>1.8227250111372166</v>
      </c>
    </row>
    <row r="22" spans="1:18" x14ac:dyDescent="0.2">
      <c r="A22" s="1" t="s">
        <v>11</v>
      </c>
      <c r="B22" s="1" t="s">
        <v>2</v>
      </c>
      <c r="C22" s="1">
        <v>0.4</v>
      </c>
      <c r="D22" s="1">
        <v>1.1821514195583598</v>
      </c>
      <c r="E22" s="1">
        <v>19.965277777777779</v>
      </c>
      <c r="F22" s="1">
        <v>5805.7484008528791</v>
      </c>
      <c r="G22" s="1">
        <v>1159.1337953091686</v>
      </c>
      <c r="H22" s="1">
        <v>1.03</v>
      </c>
      <c r="I22" s="1">
        <v>0.27</v>
      </c>
      <c r="J22" s="1">
        <v>0.41200000000000003</v>
      </c>
      <c r="K22" s="1">
        <v>0.31918088328075717</v>
      </c>
      <c r="L22" s="1">
        <v>0.73118088328075714</v>
      </c>
      <c r="M22" s="1">
        <v>2.7250000000000001</v>
      </c>
      <c r="N22" s="1">
        <v>53.263746796815404</v>
      </c>
      <c r="O22" s="1">
        <v>1.3727552552207496E-2</v>
      </c>
      <c r="P22" s="1">
        <v>4.4840938855711041</v>
      </c>
      <c r="Q22" s="1">
        <v>93.067612442989116</v>
      </c>
      <c r="R22" s="1">
        <v>0.80875435323486577</v>
      </c>
    </row>
    <row r="23" spans="1:18" x14ac:dyDescent="0.2">
      <c r="A23" s="1" t="s">
        <v>11</v>
      </c>
      <c r="B23" s="1" t="s">
        <v>3</v>
      </c>
      <c r="C23" s="1">
        <v>0.28000000000000003</v>
      </c>
      <c r="D23" s="1">
        <v>0.58203092783505161</v>
      </c>
      <c r="E23" s="1">
        <v>15.856236786469344</v>
      </c>
      <c r="F23" s="1">
        <v>3002.9827945776842</v>
      </c>
      <c r="G23" s="1">
        <v>476.16006256517193</v>
      </c>
      <c r="H23" s="1">
        <v>1.02</v>
      </c>
      <c r="I23" s="1">
        <v>0.3</v>
      </c>
      <c r="J23" s="1">
        <v>0.28560000000000002</v>
      </c>
      <c r="K23" s="1">
        <v>0.17460927835051548</v>
      </c>
      <c r="L23" s="1">
        <v>0.4602092783505155</v>
      </c>
      <c r="M23" s="1">
        <v>1.8214285714285714</v>
      </c>
      <c r="N23" s="1">
        <v>58.882015579954597</v>
      </c>
      <c r="O23" s="1">
        <v>7.815786769826305E-3</v>
      </c>
      <c r="P23" s="1">
        <v>2.7157588118811908</v>
      </c>
      <c r="Q23" s="1">
        <v>73.935461322127907</v>
      </c>
      <c r="R23" s="1">
        <v>1.4050011881188131</v>
      </c>
    </row>
    <row r="24" spans="1:18" x14ac:dyDescent="0.2">
      <c r="A24" s="1" t="s">
        <v>11</v>
      </c>
      <c r="B24" s="1" t="s">
        <v>4</v>
      </c>
      <c r="C24" s="1">
        <v>0.27</v>
      </c>
      <c r="D24" s="1">
        <v>0.77613422818791944</v>
      </c>
      <c r="E24" s="1">
        <v>9.6477794793261857</v>
      </c>
      <c r="F24" s="1">
        <v>4623.1597542242707</v>
      </c>
      <c r="G24" s="1">
        <v>446.03225806451616</v>
      </c>
      <c r="H24" s="1">
        <v>1.1399999999999999</v>
      </c>
      <c r="I24" s="1">
        <v>0.31</v>
      </c>
      <c r="J24" s="1">
        <v>0.30780000000000002</v>
      </c>
      <c r="K24" s="1">
        <v>0.24060161073825503</v>
      </c>
      <c r="L24" s="1">
        <v>0.548401610738255</v>
      </c>
      <c r="M24" s="1">
        <v>2.5555555555555554</v>
      </c>
      <c r="N24" s="1">
        <v>67.002315278612627</v>
      </c>
      <c r="O24" s="1">
        <v>8.1848158299882914E-3</v>
      </c>
      <c r="P24" s="1">
        <v>3.9972787233558615</v>
      </c>
      <c r="Q24" s="1">
        <v>72.575086451392593</v>
      </c>
      <c r="R24" s="1">
        <v>1.7865014832891259</v>
      </c>
    </row>
    <row r="25" spans="1:18" x14ac:dyDescent="0.2">
      <c r="A25" s="1" t="s">
        <v>11</v>
      </c>
      <c r="B25" s="1" t="s">
        <v>5</v>
      </c>
      <c r="C25" s="1">
        <v>0.40500000000000003</v>
      </c>
      <c r="D25" s="1">
        <v>0.72753722794959907</v>
      </c>
      <c r="E25" s="1">
        <v>5.9016393442622954</v>
      </c>
      <c r="F25" s="1">
        <v>2581.5258528784643</v>
      </c>
      <c r="G25" s="1">
        <v>152.35234541577825</v>
      </c>
      <c r="H25" s="1">
        <v>1.04</v>
      </c>
      <c r="I25" s="1">
        <v>0.36</v>
      </c>
      <c r="J25" s="1">
        <v>0.42120000000000002</v>
      </c>
      <c r="K25" s="1">
        <v>0.26191340206185565</v>
      </c>
      <c r="L25" s="1">
        <v>0.68311340206185567</v>
      </c>
      <c r="M25" s="1">
        <v>1.6296296296296295</v>
      </c>
      <c r="N25" s="1">
        <v>39.114028073916124</v>
      </c>
      <c r="O25" s="1">
        <v>1.7464665126561123E-2</v>
      </c>
      <c r="P25" s="1">
        <v>4.9445350363483005</v>
      </c>
      <c r="Q25" s="1">
        <v>80.059605477390704</v>
      </c>
      <c r="R25" s="1">
        <v>1.0491894297338749</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
  <sheetViews>
    <sheetView workbookViewId="0">
      <pane xSplit="1" ySplit="1" topLeftCell="D2" activePane="bottomRight" state="frozen"/>
      <selection pane="topRight" activeCell="B1" sqref="B1"/>
      <selection pane="bottomLeft" activeCell="A2" sqref="A2"/>
      <selection pane="bottomRight" activeCell="G6" sqref="G6"/>
    </sheetView>
  </sheetViews>
  <sheetFormatPr baseColWidth="10" defaultColWidth="8.83203125" defaultRowHeight="15" x14ac:dyDescent="0.2"/>
  <cols>
    <col min="1" max="1" width="10.33203125" bestFit="1" customWidth="1"/>
    <col min="2" max="2" width="27.83203125" bestFit="1" customWidth="1"/>
    <col min="3" max="3" width="46.5" bestFit="1" customWidth="1"/>
    <col min="4" max="4" width="44.1640625" customWidth="1"/>
    <col min="5" max="5" width="36.33203125" bestFit="1" customWidth="1"/>
    <col min="6" max="6" width="25.33203125" bestFit="1" customWidth="1"/>
    <col min="7" max="7" width="62.1640625" bestFit="1" customWidth="1"/>
    <col min="8" max="8" width="10.6640625" bestFit="1" customWidth="1"/>
    <col min="9" max="9" width="22.83203125" bestFit="1" customWidth="1"/>
    <col min="10" max="10" width="25" bestFit="1" customWidth="1"/>
    <col min="11" max="11" width="20.1640625" bestFit="1" customWidth="1"/>
  </cols>
  <sheetData>
    <row r="1" spans="1:10" s="2" customFormat="1" x14ac:dyDescent="0.2">
      <c r="A1" s="2" t="s">
        <v>0</v>
      </c>
      <c r="B1" s="2" t="s">
        <v>91</v>
      </c>
      <c r="C1" s="2" t="s">
        <v>92</v>
      </c>
      <c r="D1" s="2" t="s">
        <v>93</v>
      </c>
      <c r="E1" s="2" t="s">
        <v>94</v>
      </c>
      <c r="F1" s="2" t="s">
        <v>95</v>
      </c>
      <c r="G1" s="4" t="s">
        <v>47</v>
      </c>
      <c r="H1" s="2" t="s">
        <v>59</v>
      </c>
    </row>
    <row r="2" spans="1:10" x14ac:dyDescent="0.2">
      <c r="A2" t="s">
        <v>6</v>
      </c>
      <c r="B2">
        <v>3.9</v>
      </c>
      <c r="C2">
        <v>15</v>
      </c>
      <c r="D2">
        <f>B2+C2</f>
        <v>18.899999999999999</v>
      </c>
      <c r="E2">
        <v>13.1</v>
      </c>
      <c r="F2">
        <f>E2-B2</f>
        <v>9.1999999999999993</v>
      </c>
      <c r="G2">
        <f>F2/C2*100</f>
        <v>61.333333333333329</v>
      </c>
      <c r="H2">
        <v>1.6</v>
      </c>
    </row>
    <row r="3" spans="1:10" x14ac:dyDescent="0.2">
      <c r="A3" t="s">
        <v>7</v>
      </c>
      <c r="B3">
        <v>3.9</v>
      </c>
      <c r="C3">
        <v>5.5</v>
      </c>
      <c r="D3">
        <f>B3+C3</f>
        <v>9.4</v>
      </c>
      <c r="E3">
        <v>5.9</v>
      </c>
      <c r="F3" s="3">
        <f>E3-B3</f>
        <v>2.0000000000000004</v>
      </c>
      <c r="G3">
        <f t="shared" ref="G3:G6" si="0">F3/C3*100</f>
        <v>36.363636363636367</v>
      </c>
      <c r="H3">
        <v>1.2</v>
      </c>
    </row>
    <row r="4" spans="1:10" x14ac:dyDescent="0.2">
      <c r="A4" t="s">
        <v>8</v>
      </c>
      <c r="B4">
        <v>3.9</v>
      </c>
      <c r="C4">
        <v>4.4000000000000004</v>
      </c>
      <c r="D4">
        <f t="shared" ref="D4:D6" si="1">B4+C4</f>
        <v>8.3000000000000007</v>
      </c>
      <c r="E4">
        <v>6.3</v>
      </c>
      <c r="F4">
        <f t="shared" ref="F4:F6" si="2">E4-B4</f>
        <v>2.4</v>
      </c>
      <c r="G4">
        <f t="shared" si="0"/>
        <v>54.54545454545454</v>
      </c>
      <c r="H4">
        <v>1.3</v>
      </c>
      <c r="J4" s="3"/>
    </row>
    <row r="5" spans="1:10" x14ac:dyDescent="0.2">
      <c r="A5" t="s">
        <v>9</v>
      </c>
      <c r="B5">
        <v>3.9</v>
      </c>
      <c r="C5" s="3">
        <v>9</v>
      </c>
      <c r="D5">
        <f t="shared" si="1"/>
        <v>12.9</v>
      </c>
      <c r="E5" s="7">
        <f>AVERAGE(8.8,9.39)</f>
        <v>9.0950000000000006</v>
      </c>
      <c r="F5" s="3">
        <f t="shared" si="2"/>
        <v>5.1950000000000003</v>
      </c>
      <c r="G5">
        <f t="shared" si="0"/>
        <v>57.722222222222229</v>
      </c>
      <c r="H5">
        <v>0.8</v>
      </c>
    </row>
    <row r="6" spans="1:10" x14ac:dyDescent="0.2">
      <c r="A6" t="s">
        <v>10</v>
      </c>
      <c r="B6">
        <v>3.9</v>
      </c>
      <c r="C6">
        <v>3.5</v>
      </c>
      <c r="D6">
        <f t="shared" si="1"/>
        <v>7.4</v>
      </c>
      <c r="E6">
        <v>5.7</v>
      </c>
      <c r="F6">
        <f t="shared" si="2"/>
        <v>1.8000000000000003</v>
      </c>
      <c r="G6">
        <f t="shared" si="0"/>
        <v>51.428571428571438</v>
      </c>
      <c r="H6">
        <v>0.3</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 ME</vt:lpstr>
      <vt:lpstr>Notes</vt:lpstr>
      <vt:lpstr>OAs</vt:lpstr>
      <vt:lpstr>OA P species</vt:lpstr>
      <vt:lpstr>OA C species</vt:lpstr>
      <vt:lpstr>6.1 incubation</vt:lpstr>
      <vt:lpstr>6.2 plant</vt:lpstr>
      <vt:lpstr>P pools</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Eve Mackay</dc:creator>
  <cp:lastModifiedBy>Timothy Cavagnaro</cp:lastModifiedBy>
  <dcterms:created xsi:type="dcterms:W3CDTF">2016-02-10T01:31:43Z</dcterms:created>
  <dcterms:modified xsi:type="dcterms:W3CDTF">2018-02-14T05:18:24Z</dcterms:modified>
</cp:coreProperties>
</file>