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lanc\Box\My Papers and Articles\Ethiopia\ANS recon manuscript\Resubmitted\Final submission\"/>
    </mc:Choice>
  </mc:AlternateContent>
  <xr:revisionPtr revIDLastSave="0" documentId="8_{FE5785EA-CC81-43BD-93AA-84D2B8E0E9A0}" xr6:coauthVersionLast="46" xr6:coauthVersionMax="46" xr10:uidLastSave="{00000000-0000-0000-0000-000000000000}"/>
  <bookViews>
    <workbookView xWindow="-28890" yWindow="-4635" windowWidth="28980" windowHeight="15780" xr2:uid="{00000000-000D-0000-FFFF-FFFF00000000}"/>
  </bookViews>
  <sheets>
    <sheet name="Chart1" sheetId="2" r:id="rId1"/>
    <sheet name="cont_area_vs_lat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" i="1" l="1"/>
  <c r="C53" i="1" s="1"/>
  <c r="D52" i="1"/>
  <c r="D53" i="1" s="1"/>
  <c r="E52" i="1"/>
  <c r="E53" i="1" s="1"/>
  <c r="F52" i="1"/>
  <c r="F53" i="1" s="1"/>
  <c r="G52" i="1"/>
  <c r="G53" i="1" s="1"/>
  <c r="H52" i="1"/>
  <c r="H53" i="1" s="1"/>
  <c r="I52" i="1"/>
  <c r="I53" i="1" s="1"/>
  <c r="J52" i="1"/>
  <c r="J53" i="1" s="1"/>
  <c r="K52" i="1"/>
  <c r="K53" i="1" s="1"/>
  <c r="L52" i="1"/>
  <c r="L53" i="1" s="1"/>
  <c r="M52" i="1"/>
  <c r="M53" i="1" s="1"/>
  <c r="N52" i="1"/>
  <c r="N53" i="1" s="1"/>
  <c r="O52" i="1"/>
  <c r="O53" i="1" s="1"/>
  <c r="P52" i="1"/>
  <c r="P53" i="1" s="1"/>
  <c r="Q52" i="1"/>
  <c r="Q53" i="1" s="1"/>
  <c r="R52" i="1"/>
  <c r="R53" i="1" s="1"/>
  <c r="S52" i="1"/>
  <c r="S53" i="1" s="1"/>
  <c r="T52" i="1"/>
  <c r="T53" i="1" s="1"/>
  <c r="U52" i="1"/>
  <c r="U53" i="1" s="1"/>
  <c r="V52" i="1"/>
  <c r="V53" i="1" s="1"/>
  <c r="W52" i="1"/>
  <c r="W53" i="1" s="1"/>
  <c r="X52" i="1"/>
  <c r="X53" i="1" s="1"/>
  <c r="Y52" i="1"/>
  <c r="Y53" i="1" s="1"/>
  <c r="Z52" i="1"/>
  <c r="Z53" i="1" s="1"/>
  <c r="AA52" i="1"/>
  <c r="AA53" i="1" s="1"/>
  <c r="AB52" i="1"/>
  <c r="AB53" i="1" s="1"/>
  <c r="AC52" i="1"/>
  <c r="AC53" i="1" s="1"/>
  <c r="AD52" i="1"/>
  <c r="AD53" i="1" s="1"/>
  <c r="AE52" i="1"/>
  <c r="AE53" i="1" s="1"/>
  <c r="AF52" i="1"/>
  <c r="AF53" i="1" s="1"/>
  <c r="AG52" i="1"/>
  <c r="AG53" i="1" s="1"/>
  <c r="AH52" i="1"/>
  <c r="AH53" i="1" s="1"/>
  <c r="AI52" i="1"/>
  <c r="AI53" i="1" s="1"/>
  <c r="AJ52" i="1"/>
  <c r="AJ53" i="1" s="1"/>
  <c r="AK52" i="1"/>
  <c r="AK53" i="1" s="1"/>
  <c r="B52" i="1"/>
  <c r="B53" i="1" s="1"/>
  <c r="AN36" i="1"/>
  <c r="AO36" i="1" s="1"/>
  <c r="AM3" i="1"/>
  <c r="AS3" i="1" s="1"/>
  <c r="AM4" i="1"/>
  <c r="AQ4" i="1" s="1"/>
  <c r="AM5" i="1"/>
  <c r="AN5" i="1" s="1"/>
  <c r="AO5" i="1" s="1"/>
  <c r="AM6" i="1"/>
  <c r="AN6" i="1" s="1"/>
  <c r="AO6" i="1" s="1"/>
  <c r="AM7" i="1"/>
  <c r="AS7" i="1" s="1"/>
  <c r="AM8" i="1"/>
  <c r="AQ8" i="1" s="1"/>
  <c r="AM9" i="1"/>
  <c r="AN9" i="1" s="1"/>
  <c r="AO9" i="1" s="1"/>
  <c r="AM10" i="1"/>
  <c r="AN10" i="1" s="1"/>
  <c r="AO10" i="1" s="1"/>
  <c r="AM11" i="1"/>
  <c r="AS11" i="1" s="1"/>
  <c r="AM12" i="1"/>
  <c r="AQ12" i="1" s="1"/>
  <c r="AM13" i="1"/>
  <c r="AN13" i="1" s="1"/>
  <c r="AO13" i="1" s="1"/>
  <c r="AM14" i="1"/>
  <c r="AN14" i="1" s="1"/>
  <c r="AO14" i="1" s="1"/>
  <c r="AM15" i="1"/>
  <c r="AS15" i="1" s="1"/>
  <c r="AM16" i="1"/>
  <c r="AQ16" i="1" s="1"/>
  <c r="AM17" i="1"/>
  <c r="AN17" i="1" s="1"/>
  <c r="AO17" i="1" s="1"/>
  <c r="AM18" i="1"/>
  <c r="AN18" i="1" s="1"/>
  <c r="AO18" i="1" s="1"/>
  <c r="AM19" i="1"/>
  <c r="AS19" i="1" s="1"/>
  <c r="AM20" i="1"/>
  <c r="AQ20" i="1" s="1"/>
  <c r="AM21" i="1"/>
  <c r="AN21" i="1" s="1"/>
  <c r="AO21" i="1" s="1"/>
  <c r="AM22" i="1"/>
  <c r="AN22" i="1" s="1"/>
  <c r="AO22" i="1" s="1"/>
  <c r="AM23" i="1"/>
  <c r="AS23" i="1" s="1"/>
  <c r="AM24" i="1"/>
  <c r="AQ24" i="1" s="1"/>
  <c r="AM25" i="1"/>
  <c r="AN25" i="1" s="1"/>
  <c r="AO25" i="1" s="1"/>
  <c r="AM26" i="1"/>
  <c r="AN26" i="1" s="1"/>
  <c r="AO26" i="1" s="1"/>
  <c r="AM27" i="1"/>
  <c r="AS27" i="1" s="1"/>
  <c r="AM28" i="1"/>
  <c r="AQ28" i="1" s="1"/>
  <c r="AM29" i="1"/>
  <c r="AN29" i="1" s="1"/>
  <c r="AO29" i="1" s="1"/>
  <c r="AM30" i="1"/>
  <c r="AN30" i="1" s="1"/>
  <c r="AO30" i="1" s="1"/>
  <c r="AM31" i="1"/>
  <c r="AS31" i="1" s="1"/>
  <c r="AM32" i="1"/>
  <c r="AQ32" i="1" s="1"/>
  <c r="AM33" i="1"/>
  <c r="AN33" i="1" s="1"/>
  <c r="AO33" i="1" s="1"/>
  <c r="AM34" i="1"/>
  <c r="AN34" i="1" s="1"/>
  <c r="AO34" i="1" s="1"/>
  <c r="AM35" i="1"/>
  <c r="AS35" i="1" s="1"/>
  <c r="AM36" i="1"/>
  <c r="AQ36" i="1" s="1"/>
  <c r="AM37" i="1"/>
  <c r="AN37" i="1" s="1"/>
  <c r="AO37" i="1" s="1"/>
  <c r="AM38" i="1"/>
  <c r="AN38" i="1" s="1"/>
  <c r="AO38" i="1" s="1"/>
  <c r="AM39" i="1"/>
  <c r="AS39" i="1" s="1"/>
  <c r="AM40" i="1"/>
  <c r="AQ40" i="1" s="1"/>
  <c r="AM41" i="1"/>
  <c r="AN41" i="1" s="1"/>
  <c r="AO41" i="1" s="1"/>
  <c r="AM42" i="1"/>
  <c r="AN42" i="1" s="1"/>
  <c r="AO42" i="1" s="1"/>
  <c r="AM43" i="1"/>
  <c r="AS43" i="1" s="1"/>
  <c r="AM44" i="1"/>
  <c r="AQ44" i="1" s="1"/>
  <c r="AM45" i="1"/>
  <c r="AN45" i="1" s="1"/>
  <c r="AO45" i="1" s="1"/>
  <c r="AM46" i="1"/>
  <c r="AN46" i="1" s="1"/>
  <c r="AO46" i="1" s="1"/>
  <c r="AM47" i="1"/>
  <c r="AS47" i="1" s="1"/>
  <c r="AM48" i="1"/>
  <c r="AQ48" i="1" s="1"/>
  <c r="AM49" i="1"/>
  <c r="AN49" i="1" s="1"/>
  <c r="AO49" i="1" s="1"/>
  <c r="AM50" i="1"/>
  <c r="AN50" i="1" s="1"/>
  <c r="AO50" i="1" s="1"/>
  <c r="AM2" i="1"/>
  <c r="AS2" i="1" s="1"/>
  <c r="AN20" i="1" l="1"/>
  <c r="AO20" i="1" s="1"/>
  <c r="AP26" i="1"/>
  <c r="AR40" i="1"/>
  <c r="AR24" i="1"/>
  <c r="AR8" i="1"/>
  <c r="AT37" i="1"/>
  <c r="AT21" i="1"/>
  <c r="AT5" i="1"/>
  <c r="AU10" i="1"/>
  <c r="AV49" i="1"/>
  <c r="AV45" i="1"/>
  <c r="AV41" i="1"/>
  <c r="AV37" i="1"/>
  <c r="AV33" i="1"/>
  <c r="AV29" i="1"/>
  <c r="AV25" i="1"/>
  <c r="AV21" i="1"/>
  <c r="AV17" i="1"/>
  <c r="AV13" i="1"/>
  <c r="AV9" i="1"/>
  <c r="AV5" i="1"/>
  <c r="AW50" i="1"/>
  <c r="AW46" i="1"/>
  <c r="AW42" i="1"/>
  <c r="AW38" i="1"/>
  <c r="AW34" i="1"/>
  <c r="AW30" i="1"/>
  <c r="AW26" i="1"/>
  <c r="AW22" i="1"/>
  <c r="AW18" i="1"/>
  <c r="AW14" i="1"/>
  <c r="AW10" i="1"/>
  <c r="AW6" i="1"/>
  <c r="AN4" i="1"/>
  <c r="AO4" i="1" s="1"/>
  <c r="AP10" i="1"/>
  <c r="AR36" i="1"/>
  <c r="AR20" i="1"/>
  <c r="AR4" i="1"/>
  <c r="AT33" i="1"/>
  <c r="AT17" i="1"/>
  <c r="AU22" i="1"/>
  <c r="AU6" i="1"/>
  <c r="AV48" i="1"/>
  <c r="AV44" i="1"/>
  <c r="AV40" i="1"/>
  <c r="AV36" i="1"/>
  <c r="AV32" i="1"/>
  <c r="AV28" i="1"/>
  <c r="AV24" i="1"/>
  <c r="AV20" i="1"/>
  <c r="AV16" i="1"/>
  <c r="AV12" i="1"/>
  <c r="AV8" i="1"/>
  <c r="AV4" i="1"/>
  <c r="AW49" i="1"/>
  <c r="AW45" i="1"/>
  <c r="AW41" i="1"/>
  <c r="AW37" i="1"/>
  <c r="AW33" i="1"/>
  <c r="AW29" i="1"/>
  <c r="AW25" i="1"/>
  <c r="AW21" i="1"/>
  <c r="AW17" i="1"/>
  <c r="AW13" i="1"/>
  <c r="AW9" i="1"/>
  <c r="AW5" i="1"/>
  <c r="AR48" i="1"/>
  <c r="AR32" i="1"/>
  <c r="AR16" i="1"/>
  <c r="AT45" i="1"/>
  <c r="AT29" i="1"/>
  <c r="AT13" i="1"/>
  <c r="AU18" i="1"/>
  <c r="AV2" i="1"/>
  <c r="AV47" i="1"/>
  <c r="AV43" i="1"/>
  <c r="AV39" i="1"/>
  <c r="AV35" i="1"/>
  <c r="AV31" i="1"/>
  <c r="AV27" i="1"/>
  <c r="AV23" i="1"/>
  <c r="AV19" i="1"/>
  <c r="AV15" i="1"/>
  <c r="AV11" i="1"/>
  <c r="AV7" i="1"/>
  <c r="AV3" i="1"/>
  <c r="AW48" i="1"/>
  <c r="AW44" i="1"/>
  <c r="AW40" i="1"/>
  <c r="AW36" i="1"/>
  <c r="AW32" i="1"/>
  <c r="AW28" i="1"/>
  <c r="AW24" i="1"/>
  <c r="AW20" i="1"/>
  <c r="AW16" i="1"/>
  <c r="AW12" i="1"/>
  <c r="AW8" i="1"/>
  <c r="AW4" i="1"/>
  <c r="AP42" i="1"/>
  <c r="AR44" i="1"/>
  <c r="AR28" i="1"/>
  <c r="AR12" i="1"/>
  <c r="AT41" i="1"/>
  <c r="AT25" i="1"/>
  <c r="AT9" i="1"/>
  <c r="AU14" i="1"/>
  <c r="AV50" i="1"/>
  <c r="AV46" i="1"/>
  <c r="AV42" i="1"/>
  <c r="AV38" i="1"/>
  <c r="AV34" i="1"/>
  <c r="AV30" i="1"/>
  <c r="AV26" i="1"/>
  <c r="AV22" i="1"/>
  <c r="AV18" i="1"/>
  <c r="AV14" i="1"/>
  <c r="AV10" i="1"/>
  <c r="AV6" i="1"/>
  <c r="AW2" i="1"/>
  <c r="AW47" i="1"/>
  <c r="AW43" i="1"/>
  <c r="AW39" i="1"/>
  <c r="AW35" i="1"/>
  <c r="AW31" i="1"/>
  <c r="AW27" i="1"/>
  <c r="AW23" i="1"/>
  <c r="AW19" i="1"/>
  <c r="AW15" i="1"/>
  <c r="AW11" i="1"/>
  <c r="AW7" i="1"/>
  <c r="AW3" i="1"/>
  <c r="AN40" i="1"/>
  <c r="AO40" i="1" s="1"/>
  <c r="AN24" i="1"/>
  <c r="AO24" i="1" s="1"/>
  <c r="AN8" i="1"/>
  <c r="AO8" i="1" s="1"/>
  <c r="AP46" i="1"/>
  <c r="AP30" i="1"/>
  <c r="AP14" i="1"/>
  <c r="AM51" i="1"/>
  <c r="AN51" i="1" s="1"/>
  <c r="AO51" i="1" s="1"/>
  <c r="AR49" i="1"/>
  <c r="AR45" i="1"/>
  <c r="AR41" i="1"/>
  <c r="AR37" i="1"/>
  <c r="AR33" i="1"/>
  <c r="AR29" i="1"/>
  <c r="AR25" i="1"/>
  <c r="AR21" i="1"/>
  <c r="AR17" i="1"/>
  <c r="AR13" i="1"/>
  <c r="AR9" i="1"/>
  <c r="AR5" i="1"/>
  <c r="AT50" i="1"/>
  <c r="AT46" i="1"/>
  <c r="AT42" i="1"/>
  <c r="AT38" i="1"/>
  <c r="AT34" i="1"/>
  <c r="AT30" i="1"/>
  <c r="AT26" i="1"/>
  <c r="AT22" i="1"/>
  <c r="AT18" i="1"/>
  <c r="AT14" i="1"/>
  <c r="AT10" i="1"/>
  <c r="AT6" i="1"/>
  <c r="AU2" i="1"/>
  <c r="AU47" i="1"/>
  <c r="AU43" i="1"/>
  <c r="AU39" i="1"/>
  <c r="AU35" i="1"/>
  <c r="AU31" i="1"/>
  <c r="AU27" i="1"/>
  <c r="AU23" i="1"/>
  <c r="AU19" i="1"/>
  <c r="AU15" i="1"/>
  <c r="AU11" i="1"/>
  <c r="AU7" i="1"/>
  <c r="AU3" i="1"/>
  <c r="AS50" i="1"/>
  <c r="AS46" i="1"/>
  <c r="AS42" i="1"/>
  <c r="AS38" i="1"/>
  <c r="AS34" i="1"/>
  <c r="AS30" i="1"/>
  <c r="AS26" i="1"/>
  <c r="AS22" i="1"/>
  <c r="AS18" i="1"/>
  <c r="AS14" i="1"/>
  <c r="AS10" i="1"/>
  <c r="AS6" i="1"/>
  <c r="AT49" i="1"/>
  <c r="AU50" i="1"/>
  <c r="AU46" i="1"/>
  <c r="AU42" i="1"/>
  <c r="AU38" i="1"/>
  <c r="AU34" i="1"/>
  <c r="AU30" i="1"/>
  <c r="AU26" i="1"/>
  <c r="AP2" i="1"/>
  <c r="AS49" i="1"/>
  <c r="AS45" i="1"/>
  <c r="AS41" i="1"/>
  <c r="AS37" i="1"/>
  <c r="AS33" i="1"/>
  <c r="AS29" i="1"/>
  <c r="AS25" i="1"/>
  <c r="AS21" i="1"/>
  <c r="AS17" i="1"/>
  <c r="AS13" i="1"/>
  <c r="AS9" i="1"/>
  <c r="AS5" i="1"/>
  <c r="AN48" i="1"/>
  <c r="AO48" i="1" s="1"/>
  <c r="AN32" i="1"/>
  <c r="AO32" i="1" s="1"/>
  <c r="AN16" i="1"/>
  <c r="AO16" i="1" s="1"/>
  <c r="AP38" i="1"/>
  <c r="AP22" i="1"/>
  <c r="AP6" i="1"/>
  <c r="AR47" i="1"/>
  <c r="AR43" i="1"/>
  <c r="AR39" i="1"/>
  <c r="AR35" i="1"/>
  <c r="AR31" i="1"/>
  <c r="AR27" i="1"/>
  <c r="AR23" i="1"/>
  <c r="AR19" i="1"/>
  <c r="AR15" i="1"/>
  <c r="AR11" i="1"/>
  <c r="AR7" i="1"/>
  <c r="AR3" i="1"/>
  <c r="AT48" i="1"/>
  <c r="AT44" i="1"/>
  <c r="AT40" i="1"/>
  <c r="AT36" i="1"/>
  <c r="AT32" i="1"/>
  <c r="AT28" i="1"/>
  <c r="AT24" i="1"/>
  <c r="AT20" i="1"/>
  <c r="AT16" i="1"/>
  <c r="AT12" i="1"/>
  <c r="AT8" i="1"/>
  <c r="AT4" i="1"/>
  <c r="AU49" i="1"/>
  <c r="AU45" i="1"/>
  <c r="AU41" i="1"/>
  <c r="AU37" i="1"/>
  <c r="AU33" i="1"/>
  <c r="AU29" i="1"/>
  <c r="AU25" i="1"/>
  <c r="AU21" i="1"/>
  <c r="AU17" i="1"/>
  <c r="AU13" i="1"/>
  <c r="AU9" i="1"/>
  <c r="AU5" i="1"/>
  <c r="AR2" i="1"/>
  <c r="AS48" i="1"/>
  <c r="AS44" i="1"/>
  <c r="AS40" i="1"/>
  <c r="AS36" i="1"/>
  <c r="AS32" i="1"/>
  <c r="AS28" i="1"/>
  <c r="AS24" i="1"/>
  <c r="AS20" i="1"/>
  <c r="AS16" i="1"/>
  <c r="AS12" i="1"/>
  <c r="AS8" i="1"/>
  <c r="AS4" i="1"/>
  <c r="AN44" i="1"/>
  <c r="AO44" i="1" s="1"/>
  <c r="AN28" i="1"/>
  <c r="AO28" i="1" s="1"/>
  <c r="AN12" i="1"/>
  <c r="AO12" i="1" s="1"/>
  <c r="AP50" i="1"/>
  <c r="AP34" i="1"/>
  <c r="AP18" i="1"/>
  <c r="AQ43" i="1"/>
  <c r="AR50" i="1"/>
  <c r="AR46" i="1"/>
  <c r="AR42" i="1"/>
  <c r="AR38" i="1"/>
  <c r="AR34" i="1"/>
  <c r="AR30" i="1"/>
  <c r="AR26" i="1"/>
  <c r="AR22" i="1"/>
  <c r="AR18" i="1"/>
  <c r="AR14" i="1"/>
  <c r="AR10" i="1"/>
  <c r="AR6" i="1"/>
  <c r="AT2" i="1"/>
  <c r="AT47" i="1"/>
  <c r="AT43" i="1"/>
  <c r="AT39" i="1"/>
  <c r="AT35" i="1"/>
  <c r="AT31" i="1"/>
  <c r="AT27" i="1"/>
  <c r="AT23" i="1"/>
  <c r="AT19" i="1"/>
  <c r="AT15" i="1"/>
  <c r="AT11" i="1"/>
  <c r="AT7" i="1"/>
  <c r="AT3" i="1"/>
  <c r="AU48" i="1"/>
  <c r="AU44" i="1"/>
  <c r="AU40" i="1"/>
  <c r="AU36" i="1"/>
  <c r="AU32" i="1"/>
  <c r="AU28" i="1"/>
  <c r="AU24" i="1"/>
  <c r="AU20" i="1"/>
  <c r="AU16" i="1"/>
  <c r="AU12" i="1"/>
  <c r="AU8" i="1"/>
  <c r="AU4" i="1"/>
  <c r="AP47" i="1"/>
  <c r="AN47" i="1"/>
  <c r="AO47" i="1" s="1"/>
  <c r="AQ47" i="1"/>
  <c r="AP39" i="1"/>
  <c r="AN39" i="1"/>
  <c r="AO39" i="1" s="1"/>
  <c r="AQ39" i="1"/>
  <c r="AP31" i="1"/>
  <c r="AQ31" i="1"/>
  <c r="AN31" i="1"/>
  <c r="AO31" i="1" s="1"/>
  <c r="AP23" i="1"/>
  <c r="AN23" i="1"/>
  <c r="AO23" i="1" s="1"/>
  <c r="AQ23" i="1"/>
  <c r="AP15" i="1"/>
  <c r="AN15" i="1"/>
  <c r="AO15" i="1" s="1"/>
  <c r="AQ15" i="1"/>
  <c r="AQ3" i="1"/>
  <c r="AP3" i="1"/>
  <c r="AN3" i="1"/>
  <c r="AO3" i="1" s="1"/>
  <c r="AN2" i="1"/>
  <c r="AO2" i="1" s="1"/>
  <c r="AQ2" i="1"/>
  <c r="AP43" i="1"/>
  <c r="AN43" i="1"/>
  <c r="AO43" i="1" s="1"/>
  <c r="AP35" i="1"/>
  <c r="AN35" i="1"/>
  <c r="AO35" i="1" s="1"/>
  <c r="AQ35" i="1"/>
  <c r="AP27" i="1"/>
  <c r="AN27" i="1"/>
  <c r="AO27" i="1" s="1"/>
  <c r="AQ27" i="1"/>
  <c r="AP19" i="1"/>
  <c r="AN19" i="1"/>
  <c r="AO19" i="1" s="1"/>
  <c r="AQ19" i="1"/>
  <c r="AP11" i="1"/>
  <c r="AN11" i="1"/>
  <c r="AO11" i="1" s="1"/>
  <c r="AQ11" i="1"/>
  <c r="AP7" i="1"/>
  <c r="AN7" i="1"/>
  <c r="AO7" i="1" s="1"/>
  <c r="AQ7" i="1"/>
  <c r="AP49" i="1"/>
  <c r="AP45" i="1"/>
  <c r="AP41" i="1"/>
  <c r="AP37" i="1"/>
  <c r="AP33" i="1"/>
  <c r="AP29" i="1"/>
  <c r="AP25" i="1"/>
  <c r="AP21" i="1"/>
  <c r="AP17" i="1"/>
  <c r="AP13" i="1"/>
  <c r="AP9" i="1"/>
  <c r="AP5" i="1"/>
  <c r="AQ50" i="1"/>
  <c r="AQ46" i="1"/>
  <c r="AQ42" i="1"/>
  <c r="AQ38" i="1"/>
  <c r="AQ34" i="1"/>
  <c r="AQ30" i="1"/>
  <c r="AQ26" i="1"/>
  <c r="AQ22" i="1"/>
  <c r="AQ18" i="1"/>
  <c r="AQ14" i="1"/>
  <c r="AQ10" i="1"/>
  <c r="AQ6" i="1"/>
  <c r="AP48" i="1"/>
  <c r="AP44" i="1"/>
  <c r="AP40" i="1"/>
  <c r="AP36" i="1"/>
  <c r="AP32" i="1"/>
  <c r="AP28" i="1"/>
  <c r="AP24" i="1"/>
  <c r="AP20" i="1"/>
  <c r="AP16" i="1"/>
  <c r="AP12" i="1"/>
  <c r="AP8" i="1"/>
  <c r="AP4" i="1"/>
  <c r="AQ49" i="1"/>
  <c r="AQ45" i="1"/>
  <c r="AQ41" i="1"/>
  <c r="AQ37" i="1"/>
  <c r="AQ33" i="1"/>
  <c r="AQ29" i="1"/>
  <c r="AQ25" i="1"/>
  <c r="AQ21" i="1"/>
  <c r="AQ17" i="1"/>
  <c r="AQ13" i="1"/>
  <c r="AQ9" i="1"/>
  <c r="AQ5" i="1"/>
</calcChain>
</file>

<file path=xl/sharedStrings.xml><?xml version="1.0" encoding="utf-8"?>
<sst xmlns="http://schemas.openxmlformats.org/spreadsheetml/2006/main" count="13" uniqueCount="12">
  <si>
    <t>time</t>
  </si>
  <si>
    <t>%Crust</t>
  </si>
  <si>
    <t>Total Crust</t>
  </si>
  <si>
    <t>% Ocean</t>
  </si>
  <si>
    <t xml:space="preserve">% Crust S Polar Region </t>
  </si>
  <si>
    <t xml:space="preserve">% Crust N Polar Region </t>
  </si>
  <si>
    <t>%Crust N Hemisphere</t>
  </si>
  <si>
    <t>% temperate Crust Southern Hemisphere</t>
  </si>
  <si>
    <t>%Tropical Crust southern Hemisphere</t>
  </si>
  <si>
    <t>% Crust in S hemisphere</t>
  </si>
  <si>
    <t>%north temp</t>
  </si>
  <si>
    <t>%north trop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</si>
</sst>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1" fontId="0" fillId="0" borderId="0" xfId="0" applyNumberFormat="1"/>
    <xf numFmtId="2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Northern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cont_area_vs_lat!$A$2:$A$50</c:f>
              <c:numCache>
                <c:formatCode>General</c:formatCode>
                <c:ptCount val="49"/>
                <c:pt idx="0">
                  <c:v>520</c:v>
                </c:pt>
                <c:pt idx="1">
                  <c:v>530</c:v>
                </c:pt>
                <c:pt idx="2">
                  <c:v>540</c:v>
                </c:pt>
                <c:pt idx="3">
                  <c:v>550</c:v>
                </c:pt>
                <c:pt idx="4">
                  <c:v>560</c:v>
                </c:pt>
                <c:pt idx="5">
                  <c:v>570</c:v>
                </c:pt>
                <c:pt idx="6">
                  <c:v>580</c:v>
                </c:pt>
                <c:pt idx="7">
                  <c:v>590</c:v>
                </c:pt>
                <c:pt idx="8">
                  <c:v>600</c:v>
                </c:pt>
                <c:pt idx="9">
                  <c:v>610</c:v>
                </c:pt>
                <c:pt idx="10">
                  <c:v>620</c:v>
                </c:pt>
                <c:pt idx="11">
                  <c:v>630</c:v>
                </c:pt>
                <c:pt idx="12">
                  <c:v>640</c:v>
                </c:pt>
                <c:pt idx="13">
                  <c:v>650</c:v>
                </c:pt>
                <c:pt idx="14">
                  <c:v>660</c:v>
                </c:pt>
                <c:pt idx="15">
                  <c:v>670</c:v>
                </c:pt>
                <c:pt idx="16">
                  <c:v>680</c:v>
                </c:pt>
                <c:pt idx="17">
                  <c:v>690</c:v>
                </c:pt>
                <c:pt idx="18">
                  <c:v>700</c:v>
                </c:pt>
                <c:pt idx="19">
                  <c:v>710</c:v>
                </c:pt>
                <c:pt idx="20">
                  <c:v>720</c:v>
                </c:pt>
                <c:pt idx="21">
                  <c:v>730</c:v>
                </c:pt>
                <c:pt idx="22">
                  <c:v>740</c:v>
                </c:pt>
                <c:pt idx="23">
                  <c:v>750</c:v>
                </c:pt>
                <c:pt idx="24">
                  <c:v>760</c:v>
                </c:pt>
                <c:pt idx="25">
                  <c:v>770</c:v>
                </c:pt>
                <c:pt idx="26">
                  <c:v>780</c:v>
                </c:pt>
                <c:pt idx="27">
                  <c:v>790</c:v>
                </c:pt>
                <c:pt idx="28">
                  <c:v>800</c:v>
                </c:pt>
                <c:pt idx="29">
                  <c:v>810</c:v>
                </c:pt>
                <c:pt idx="30">
                  <c:v>820</c:v>
                </c:pt>
                <c:pt idx="31">
                  <c:v>830</c:v>
                </c:pt>
                <c:pt idx="32">
                  <c:v>840</c:v>
                </c:pt>
                <c:pt idx="33">
                  <c:v>850</c:v>
                </c:pt>
                <c:pt idx="34">
                  <c:v>860</c:v>
                </c:pt>
                <c:pt idx="35">
                  <c:v>870</c:v>
                </c:pt>
                <c:pt idx="36">
                  <c:v>880</c:v>
                </c:pt>
                <c:pt idx="37">
                  <c:v>890</c:v>
                </c:pt>
                <c:pt idx="38">
                  <c:v>900</c:v>
                </c:pt>
                <c:pt idx="39">
                  <c:v>910</c:v>
                </c:pt>
                <c:pt idx="40">
                  <c:v>920</c:v>
                </c:pt>
                <c:pt idx="41">
                  <c:v>930</c:v>
                </c:pt>
                <c:pt idx="42">
                  <c:v>940</c:v>
                </c:pt>
                <c:pt idx="43">
                  <c:v>950</c:v>
                </c:pt>
                <c:pt idx="44">
                  <c:v>960</c:v>
                </c:pt>
                <c:pt idx="45">
                  <c:v>970</c:v>
                </c:pt>
                <c:pt idx="46">
                  <c:v>980</c:v>
                </c:pt>
                <c:pt idx="47">
                  <c:v>990</c:v>
                </c:pt>
                <c:pt idx="48">
                  <c:v>1000</c:v>
                </c:pt>
              </c:numCache>
            </c:numRef>
          </c:xVal>
          <c:yVal>
            <c:numRef>
              <c:f>cont_area_vs_lat!$AR$2:$AR$50</c:f>
              <c:numCache>
                <c:formatCode>General</c:formatCode>
                <c:ptCount val="49"/>
                <c:pt idx="0">
                  <c:v>7.9936369059455155</c:v>
                </c:pt>
                <c:pt idx="1">
                  <c:v>9.4626548821371887</c:v>
                </c:pt>
                <c:pt idx="2">
                  <c:v>9.7805455437309394</c:v>
                </c:pt>
                <c:pt idx="3">
                  <c:v>10.563049636784713</c:v>
                </c:pt>
                <c:pt idx="4">
                  <c:v>8.7931923671995875</c:v>
                </c:pt>
                <c:pt idx="5">
                  <c:v>9.1577955319467943</c:v>
                </c:pt>
                <c:pt idx="6">
                  <c:v>12.87326346968014</c:v>
                </c:pt>
                <c:pt idx="7">
                  <c:v>16.622655961263437</c:v>
                </c:pt>
                <c:pt idx="8">
                  <c:v>19.300090036176211</c:v>
                </c:pt>
                <c:pt idx="9">
                  <c:v>21.26832894114467</c:v>
                </c:pt>
                <c:pt idx="10">
                  <c:v>23.247782217105708</c:v>
                </c:pt>
                <c:pt idx="11">
                  <c:v>25.072941490901801</c:v>
                </c:pt>
                <c:pt idx="12">
                  <c:v>27.013887717996703</c:v>
                </c:pt>
                <c:pt idx="13">
                  <c:v>28.541505650951532</c:v>
                </c:pt>
                <c:pt idx="14">
                  <c:v>29.598371670668143</c:v>
                </c:pt>
                <c:pt idx="15">
                  <c:v>29.810977254337857</c:v>
                </c:pt>
                <c:pt idx="16">
                  <c:v>29.442952982519071</c:v>
                </c:pt>
                <c:pt idx="17">
                  <c:v>28.282850992316643</c:v>
                </c:pt>
                <c:pt idx="18">
                  <c:v>27.75070545123932</c:v>
                </c:pt>
                <c:pt idx="19">
                  <c:v>27.271805273833671</c:v>
                </c:pt>
                <c:pt idx="20">
                  <c:v>28.836176623847393</c:v>
                </c:pt>
                <c:pt idx="21">
                  <c:v>29.128194721592767</c:v>
                </c:pt>
                <c:pt idx="22">
                  <c:v>30.277594847696754</c:v>
                </c:pt>
                <c:pt idx="23">
                  <c:v>30.479031212994617</c:v>
                </c:pt>
                <c:pt idx="24">
                  <c:v>30.03021078760154</c:v>
                </c:pt>
                <c:pt idx="25">
                  <c:v>30.036423803012717</c:v>
                </c:pt>
                <c:pt idx="26">
                  <c:v>29.052015619485651</c:v>
                </c:pt>
                <c:pt idx="27">
                  <c:v>28.513463666543711</c:v>
                </c:pt>
                <c:pt idx="28">
                  <c:v>28.911514042212431</c:v>
                </c:pt>
                <c:pt idx="29">
                  <c:v>27.557817744833525</c:v>
                </c:pt>
                <c:pt idx="30">
                  <c:v>27.429627869508018</c:v>
                </c:pt>
                <c:pt idx="31">
                  <c:v>26.504409252239142</c:v>
                </c:pt>
                <c:pt idx="32">
                  <c:v>25.005357008414848</c:v>
                </c:pt>
                <c:pt idx="33">
                  <c:v>21.609423034852792</c:v>
                </c:pt>
                <c:pt idx="34">
                  <c:v>18.287279324541206</c:v>
                </c:pt>
                <c:pt idx="35">
                  <c:v>15.832694816019277</c:v>
                </c:pt>
                <c:pt idx="36">
                  <c:v>20.124305600177582</c:v>
                </c:pt>
                <c:pt idx="37">
                  <c:v>25.963886822731506</c:v>
                </c:pt>
                <c:pt idx="38">
                  <c:v>29.604343176770588</c:v>
                </c:pt>
                <c:pt idx="39">
                  <c:v>30.616351605686486</c:v>
                </c:pt>
                <c:pt idx="40">
                  <c:v>34.983737328173596</c:v>
                </c:pt>
                <c:pt idx="41">
                  <c:v>40.382421769347459</c:v>
                </c:pt>
                <c:pt idx="42">
                  <c:v>46.506031237959746</c:v>
                </c:pt>
                <c:pt idx="43">
                  <c:v>45.409715290650695</c:v>
                </c:pt>
                <c:pt idx="44">
                  <c:v>43.591609793347011</c:v>
                </c:pt>
                <c:pt idx="45">
                  <c:v>41.635320445671844</c:v>
                </c:pt>
                <c:pt idx="46">
                  <c:v>40.347400817909687</c:v>
                </c:pt>
                <c:pt idx="47">
                  <c:v>37.567213894837018</c:v>
                </c:pt>
                <c:pt idx="48">
                  <c:v>34.032088137021766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A3-4490-B8DA-49732C5F700B}"/>
            </c:ext>
          </c:extLst>
        </c:ser>
        <c:ser>
          <c:idx val="1"/>
          <c:order val="1"/>
          <c:tx>
            <c:v>Southern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cont_area_vs_lat!$A$2:$A$50</c:f>
              <c:numCache>
                <c:formatCode>General</c:formatCode>
                <c:ptCount val="49"/>
                <c:pt idx="0">
                  <c:v>520</c:v>
                </c:pt>
                <c:pt idx="1">
                  <c:v>530</c:v>
                </c:pt>
                <c:pt idx="2">
                  <c:v>540</c:v>
                </c:pt>
                <c:pt idx="3">
                  <c:v>550</c:v>
                </c:pt>
                <c:pt idx="4">
                  <c:v>560</c:v>
                </c:pt>
                <c:pt idx="5">
                  <c:v>570</c:v>
                </c:pt>
                <c:pt idx="6">
                  <c:v>580</c:v>
                </c:pt>
                <c:pt idx="7">
                  <c:v>590</c:v>
                </c:pt>
                <c:pt idx="8">
                  <c:v>600</c:v>
                </c:pt>
                <c:pt idx="9">
                  <c:v>610</c:v>
                </c:pt>
                <c:pt idx="10">
                  <c:v>620</c:v>
                </c:pt>
                <c:pt idx="11">
                  <c:v>630</c:v>
                </c:pt>
                <c:pt idx="12">
                  <c:v>640</c:v>
                </c:pt>
                <c:pt idx="13">
                  <c:v>650</c:v>
                </c:pt>
                <c:pt idx="14">
                  <c:v>660</c:v>
                </c:pt>
                <c:pt idx="15">
                  <c:v>670</c:v>
                </c:pt>
                <c:pt idx="16">
                  <c:v>680</c:v>
                </c:pt>
                <c:pt idx="17">
                  <c:v>690</c:v>
                </c:pt>
                <c:pt idx="18">
                  <c:v>700</c:v>
                </c:pt>
                <c:pt idx="19">
                  <c:v>710</c:v>
                </c:pt>
                <c:pt idx="20">
                  <c:v>720</c:v>
                </c:pt>
                <c:pt idx="21">
                  <c:v>730</c:v>
                </c:pt>
                <c:pt idx="22">
                  <c:v>740</c:v>
                </c:pt>
                <c:pt idx="23">
                  <c:v>750</c:v>
                </c:pt>
                <c:pt idx="24">
                  <c:v>760</c:v>
                </c:pt>
                <c:pt idx="25">
                  <c:v>770</c:v>
                </c:pt>
                <c:pt idx="26">
                  <c:v>780</c:v>
                </c:pt>
                <c:pt idx="27">
                  <c:v>790</c:v>
                </c:pt>
                <c:pt idx="28">
                  <c:v>800</c:v>
                </c:pt>
                <c:pt idx="29">
                  <c:v>810</c:v>
                </c:pt>
                <c:pt idx="30">
                  <c:v>820</c:v>
                </c:pt>
                <c:pt idx="31">
                  <c:v>830</c:v>
                </c:pt>
                <c:pt idx="32">
                  <c:v>840</c:v>
                </c:pt>
                <c:pt idx="33">
                  <c:v>850</c:v>
                </c:pt>
                <c:pt idx="34">
                  <c:v>860</c:v>
                </c:pt>
                <c:pt idx="35">
                  <c:v>870</c:v>
                </c:pt>
                <c:pt idx="36">
                  <c:v>880</c:v>
                </c:pt>
                <c:pt idx="37">
                  <c:v>890</c:v>
                </c:pt>
                <c:pt idx="38">
                  <c:v>900</c:v>
                </c:pt>
                <c:pt idx="39">
                  <c:v>910</c:v>
                </c:pt>
                <c:pt idx="40">
                  <c:v>920</c:v>
                </c:pt>
                <c:pt idx="41">
                  <c:v>930</c:v>
                </c:pt>
                <c:pt idx="42">
                  <c:v>940</c:v>
                </c:pt>
                <c:pt idx="43">
                  <c:v>950</c:v>
                </c:pt>
                <c:pt idx="44">
                  <c:v>960</c:v>
                </c:pt>
                <c:pt idx="45">
                  <c:v>970</c:v>
                </c:pt>
                <c:pt idx="46">
                  <c:v>980</c:v>
                </c:pt>
                <c:pt idx="47">
                  <c:v>990</c:v>
                </c:pt>
                <c:pt idx="48">
                  <c:v>1000</c:v>
                </c:pt>
              </c:numCache>
            </c:numRef>
          </c:xVal>
          <c:yVal>
            <c:numRef>
              <c:f>cont_area_vs_lat!$AS$2:$AS$50</c:f>
              <c:numCache>
                <c:formatCode>General</c:formatCode>
                <c:ptCount val="49"/>
                <c:pt idx="0">
                  <c:v>92.006363094054493</c:v>
                </c:pt>
                <c:pt idx="1">
                  <c:v>90.537345117862813</c:v>
                </c:pt>
                <c:pt idx="2">
                  <c:v>90.219454456269062</c:v>
                </c:pt>
                <c:pt idx="3">
                  <c:v>89.436950363215288</c:v>
                </c:pt>
                <c:pt idx="4">
                  <c:v>91.20680763280042</c:v>
                </c:pt>
                <c:pt idx="5">
                  <c:v>90.842204468053197</c:v>
                </c:pt>
                <c:pt idx="6">
                  <c:v>87.12673653031986</c:v>
                </c:pt>
                <c:pt idx="7">
                  <c:v>83.377344038736567</c:v>
                </c:pt>
                <c:pt idx="8">
                  <c:v>80.699909963823785</c:v>
                </c:pt>
                <c:pt idx="9">
                  <c:v>78.731671058855326</c:v>
                </c:pt>
                <c:pt idx="10">
                  <c:v>76.752217782894292</c:v>
                </c:pt>
                <c:pt idx="11">
                  <c:v>74.927058509098202</c:v>
                </c:pt>
                <c:pt idx="12">
                  <c:v>72.98611228200329</c:v>
                </c:pt>
                <c:pt idx="13">
                  <c:v>71.458494349048465</c:v>
                </c:pt>
                <c:pt idx="14">
                  <c:v>70.401628329331857</c:v>
                </c:pt>
                <c:pt idx="15">
                  <c:v>70.189022745662143</c:v>
                </c:pt>
                <c:pt idx="16">
                  <c:v>70.55704701748094</c:v>
                </c:pt>
                <c:pt idx="17">
                  <c:v>71.717149007683361</c:v>
                </c:pt>
                <c:pt idx="18">
                  <c:v>72.249294548760673</c:v>
                </c:pt>
                <c:pt idx="19">
                  <c:v>72.728194726166322</c:v>
                </c:pt>
                <c:pt idx="20">
                  <c:v>71.163823376152607</c:v>
                </c:pt>
                <c:pt idx="21">
                  <c:v>70.871805278407223</c:v>
                </c:pt>
                <c:pt idx="22">
                  <c:v>69.722405152303253</c:v>
                </c:pt>
                <c:pt idx="23">
                  <c:v>69.520968787005387</c:v>
                </c:pt>
                <c:pt idx="24">
                  <c:v>69.969789212398453</c:v>
                </c:pt>
                <c:pt idx="25">
                  <c:v>69.963576196987276</c:v>
                </c:pt>
                <c:pt idx="26">
                  <c:v>70.947984380514356</c:v>
                </c:pt>
                <c:pt idx="27">
                  <c:v>71.486536333456286</c:v>
                </c:pt>
                <c:pt idx="28">
                  <c:v>71.088485957787555</c:v>
                </c:pt>
                <c:pt idx="29">
                  <c:v>72.442182255166472</c:v>
                </c:pt>
                <c:pt idx="30">
                  <c:v>72.570372130491975</c:v>
                </c:pt>
                <c:pt idx="31">
                  <c:v>73.495590747760858</c:v>
                </c:pt>
                <c:pt idx="32">
                  <c:v>74.994642991585152</c:v>
                </c:pt>
                <c:pt idx="33">
                  <c:v>78.390576965147204</c:v>
                </c:pt>
                <c:pt idx="34">
                  <c:v>81.712720675458797</c:v>
                </c:pt>
                <c:pt idx="35">
                  <c:v>84.167305183980716</c:v>
                </c:pt>
                <c:pt idx="36">
                  <c:v>79.875694399822422</c:v>
                </c:pt>
                <c:pt idx="37">
                  <c:v>74.03611317726849</c:v>
                </c:pt>
                <c:pt idx="38">
                  <c:v>70.395656823229416</c:v>
                </c:pt>
                <c:pt idx="39">
                  <c:v>69.383648394313511</c:v>
                </c:pt>
                <c:pt idx="40">
                  <c:v>65.016262671826411</c:v>
                </c:pt>
                <c:pt idx="41">
                  <c:v>59.617578230652533</c:v>
                </c:pt>
                <c:pt idx="42">
                  <c:v>53.493968762040247</c:v>
                </c:pt>
                <c:pt idx="43">
                  <c:v>54.590284709349305</c:v>
                </c:pt>
                <c:pt idx="44">
                  <c:v>56.408390206652982</c:v>
                </c:pt>
                <c:pt idx="45">
                  <c:v>58.364679554328156</c:v>
                </c:pt>
                <c:pt idx="46">
                  <c:v>59.652599182090306</c:v>
                </c:pt>
                <c:pt idx="47">
                  <c:v>62.432786105162975</c:v>
                </c:pt>
                <c:pt idx="48">
                  <c:v>65.967911862978241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A3-4490-B8DA-49732C5F700B}"/>
            </c:ext>
          </c:extLst>
        </c:ser>
        <c:ser>
          <c:idx val="2"/>
          <c:order val="2"/>
          <c:tx>
            <c:v>south polar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cont_area_vs_lat!$A$2:$A$50</c:f>
              <c:numCache>
                <c:formatCode>General</c:formatCode>
                <c:ptCount val="49"/>
                <c:pt idx="0">
                  <c:v>520</c:v>
                </c:pt>
                <c:pt idx="1">
                  <c:v>530</c:v>
                </c:pt>
                <c:pt idx="2">
                  <c:v>540</c:v>
                </c:pt>
                <c:pt idx="3">
                  <c:v>550</c:v>
                </c:pt>
                <c:pt idx="4">
                  <c:v>560</c:v>
                </c:pt>
                <c:pt idx="5">
                  <c:v>570</c:v>
                </c:pt>
                <c:pt idx="6">
                  <c:v>580</c:v>
                </c:pt>
                <c:pt idx="7">
                  <c:v>590</c:v>
                </c:pt>
                <c:pt idx="8">
                  <c:v>600</c:v>
                </c:pt>
                <c:pt idx="9">
                  <c:v>610</c:v>
                </c:pt>
                <c:pt idx="10">
                  <c:v>620</c:v>
                </c:pt>
                <c:pt idx="11">
                  <c:v>630</c:v>
                </c:pt>
                <c:pt idx="12">
                  <c:v>640</c:v>
                </c:pt>
                <c:pt idx="13">
                  <c:v>650</c:v>
                </c:pt>
                <c:pt idx="14">
                  <c:v>660</c:v>
                </c:pt>
                <c:pt idx="15">
                  <c:v>670</c:v>
                </c:pt>
                <c:pt idx="16">
                  <c:v>680</c:v>
                </c:pt>
                <c:pt idx="17">
                  <c:v>690</c:v>
                </c:pt>
                <c:pt idx="18">
                  <c:v>700</c:v>
                </c:pt>
                <c:pt idx="19">
                  <c:v>710</c:v>
                </c:pt>
                <c:pt idx="20">
                  <c:v>720</c:v>
                </c:pt>
                <c:pt idx="21">
                  <c:v>730</c:v>
                </c:pt>
                <c:pt idx="22">
                  <c:v>740</c:v>
                </c:pt>
                <c:pt idx="23">
                  <c:v>750</c:v>
                </c:pt>
                <c:pt idx="24">
                  <c:v>760</c:v>
                </c:pt>
                <c:pt idx="25">
                  <c:v>770</c:v>
                </c:pt>
                <c:pt idx="26">
                  <c:v>780</c:v>
                </c:pt>
                <c:pt idx="27">
                  <c:v>790</c:v>
                </c:pt>
                <c:pt idx="28">
                  <c:v>800</c:v>
                </c:pt>
                <c:pt idx="29">
                  <c:v>810</c:v>
                </c:pt>
                <c:pt idx="30">
                  <c:v>820</c:v>
                </c:pt>
                <c:pt idx="31">
                  <c:v>830</c:v>
                </c:pt>
                <c:pt idx="32">
                  <c:v>840</c:v>
                </c:pt>
                <c:pt idx="33">
                  <c:v>850</c:v>
                </c:pt>
                <c:pt idx="34">
                  <c:v>860</c:v>
                </c:pt>
                <c:pt idx="35">
                  <c:v>870</c:v>
                </c:pt>
                <c:pt idx="36">
                  <c:v>880</c:v>
                </c:pt>
                <c:pt idx="37">
                  <c:v>890</c:v>
                </c:pt>
                <c:pt idx="38">
                  <c:v>900</c:v>
                </c:pt>
                <c:pt idx="39">
                  <c:v>910</c:v>
                </c:pt>
                <c:pt idx="40">
                  <c:v>920</c:v>
                </c:pt>
                <c:pt idx="41">
                  <c:v>930</c:v>
                </c:pt>
                <c:pt idx="42">
                  <c:v>940</c:v>
                </c:pt>
                <c:pt idx="43">
                  <c:v>950</c:v>
                </c:pt>
                <c:pt idx="44">
                  <c:v>960</c:v>
                </c:pt>
                <c:pt idx="45">
                  <c:v>970</c:v>
                </c:pt>
                <c:pt idx="46">
                  <c:v>980</c:v>
                </c:pt>
                <c:pt idx="47">
                  <c:v>990</c:v>
                </c:pt>
                <c:pt idx="48">
                  <c:v>1000</c:v>
                </c:pt>
              </c:numCache>
            </c:numRef>
          </c:xVal>
          <c:yVal>
            <c:numRef>
              <c:f>cont_area_vs_lat!$AQ$2:$AQ$50</c:f>
              <c:numCache>
                <c:formatCode>General</c:formatCode>
                <c:ptCount val="49"/>
                <c:pt idx="0">
                  <c:v>19.940136680934788</c:v>
                </c:pt>
                <c:pt idx="1">
                  <c:v>21.942555673494269</c:v>
                </c:pt>
                <c:pt idx="2">
                  <c:v>23.817953038025976</c:v>
                </c:pt>
                <c:pt idx="3">
                  <c:v>21.341337961668522</c:v>
                </c:pt>
                <c:pt idx="4">
                  <c:v>18.241791301358088</c:v>
                </c:pt>
                <c:pt idx="5">
                  <c:v>15.07164735365305</c:v>
                </c:pt>
                <c:pt idx="6">
                  <c:v>9.3537880373250069</c:v>
                </c:pt>
                <c:pt idx="7">
                  <c:v>6.4077087473285594</c:v>
                </c:pt>
                <c:pt idx="8">
                  <c:v>4.7891697801931192</c:v>
                </c:pt>
                <c:pt idx="9">
                  <c:v>4.2559181926706762</c:v>
                </c:pt>
                <c:pt idx="10">
                  <c:v>3.7967540236112054</c:v>
                </c:pt>
                <c:pt idx="11">
                  <c:v>3.1882669992650174</c:v>
                </c:pt>
                <c:pt idx="12">
                  <c:v>3.496939756192146</c:v>
                </c:pt>
                <c:pt idx="13">
                  <c:v>3.7702879801068581</c:v>
                </c:pt>
                <c:pt idx="14">
                  <c:v>4.2451265385069528</c:v>
                </c:pt>
                <c:pt idx="15">
                  <c:v>4.6154364829632293</c:v>
                </c:pt>
                <c:pt idx="16">
                  <c:v>5.1618905634363283</c:v>
                </c:pt>
                <c:pt idx="17">
                  <c:v>5.3716058611599786</c:v>
                </c:pt>
                <c:pt idx="18">
                  <c:v>6.0228072801459138</c:v>
                </c:pt>
                <c:pt idx="19">
                  <c:v>5.9375704304710393</c:v>
                </c:pt>
                <c:pt idx="20">
                  <c:v>5.9233331067763206</c:v>
                </c:pt>
                <c:pt idx="21">
                  <c:v>5.4272217900587369</c:v>
                </c:pt>
                <c:pt idx="22">
                  <c:v>5.4637184538625529</c:v>
                </c:pt>
                <c:pt idx="23">
                  <c:v>5.1511495408539449</c:v>
                </c:pt>
                <c:pt idx="24">
                  <c:v>5.0423925567957069</c:v>
                </c:pt>
                <c:pt idx="25">
                  <c:v>4.5730831542783612</c:v>
                </c:pt>
                <c:pt idx="26">
                  <c:v>2.6981181479752729</c:v>
                </c:pt>
                <c:pt idx="27">
                  <c:v>4.9751014385835486</c:v>
                </c:pt>
                <c:pt idx="28">
                  <c:v>5.9394840702396614</c:v>
                </c:pt>
                <c:pt idx="29">
                  <c:v>7.3304176512389727</c:v>
                </c:pt>
                <c:pt idx="30">
                  <c:v>8.5182587932563312</c:v>
                </c:pt>
                <c:pt idx="31">
                  <c:v>9.8274840513348565</c:v>
                </c:pt>
                <c:pt idx="32">
                  <c:v>12.158382125545112</c:v>
                </c:pt>
                <c:pt idx="33">
                  <c:v>14.200181920760842</c:v>
                </c:pt>
                <c:pt idx="34">
                  <c:v>15.108854929872303</c:v>
                </c:pt>
                <c:pt idx="35">
                  <c:v>14.283291122952113</c:v>
                </c:pt>
                <c:pt idx="36">
                  <c:v>10.771594301102278</c:v>
                </c:pt>
                <c:pt idx="37">
                  <c:v>7.0457593665259086</c:v>
                </c:pt>
                <c:pt idx="38">
                  <c:v>3.802629878141929</c:v>
                </c:pt>
                <c:pt idx="39">
                  <c:v>1.8181602963980068</c:v>
                </c:pt>
                <c:pt idx="40">
                  <c:v>0.34543339426889197</c:v>
                </c:pt>
                <c:pt idx="41">
                  <c:v>0</c:v>
                </c:pt>
                <c:pt idx="42">
                  <c:v>4.9198304733114019E-2</c:v>
                </c:pt>
                <c:pt idx="43">
                  <c:v>0</c:v>
                </c:pt>
                <c:pt idx="44">
                  <c:v>0</c:v>
                </c:pt>
                <c:pt idx="45">
                  <c:v>9.8800114274830972E-2</c:v>
                </c:pt>
                <c:pt idx="46">
                  <c:v>0.2005625387724127</c:v>
                </c:pt>
                <c:pt idx="47">
                  <c:v>0.19747799191054011</c:v>
                </c:pt>
                <c:pt idx="48">
                  <c:v>0.35038078323951716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DA3-4490-B8DA-49732C5F700B}"/>
            </c:ext>
          </c:extLst>
        </c:ser>
        <c:ser>
          <c:idx val="3"/>
          <c:order val="3"/>
          <c:tx>
            <c:v>south temp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cont_area_vs_lat!$A$2:$A$50</c:f>
              <c:numCache>
                <c:formatCode>General</c:formatCode>
                <c:ptCount val="49"/>
                <c:pt idx="0">
                  <c:v>520</c:v>
                </c:pt>
                <c:pt idx="1">
                  <c:v>530</c:v>
                </c:pt>
                <c:pt idx="2">
                  <c:v>540</c:v>
                </c:pt>
                <c:pt idx="3">
                  <c:v>550</c:v>
                </c:pt>
                <c:pt idx="4">
                  <c:v>560</c:v>
                </c:pt>
                <c:pt idx="5">
                  <c:v>570</c:v>
                </c:pt>
                <c:pt idx="6">
                  <c:v>580</c:v>
                </c:pt>
                <c:pt idx="7">
                  <c:v>590</c:v>
                </c:pt>
                <c:pt idx="8">
                  <c:v>600</c:v>
                </c:pt>
                <c:pt idx="9">
                  <c:v>610</c:v>
                </c:pt>
                <c:pt idx="10">
                  <c:v>620</c:v>
                </c:pt>
                <c:pt idx="11">
                  <c:v>630</c:v>
                </c:pt>
                <c:pt idx="12">
                  <c:v>640</c:v>
                </c:pt>
                <c:pt idx="13">
                  <c:v>650</c:v>
                </c:pt>
                <c:pt idx="14">
                  <c:v>660</c:v>
                </c:pt>
                <c:pt idx="15">
                  <c:v>670</c:v>
                </c:pt>
                <c:pt idx="16">
                  <c:v>680</c:v>
                </c:pt>
                <c:pt idx="17">
                  <c:v>690</c:v>
                </c:pt>
                <c:pt idx="18">
                  <c:v>700</c:v>
                </c:pt>
                <c:pt idx="19">
                  <c:v>710</c:v>
                </c:pt>
                <c:pt idx="20">
                  <c:v>720</c:v>
                </c:pt>
                <c:pt idx="21">
                  <c:v>730</c:v>
                </c:pt>
                <c:pt idx="22">
                  <c:v>740</c:v>
                </c:pt>
                <c:pt idx="23">
                  <c:v>750</c:v>
                </c:pt>
                <c:pt idx="24">
                  <c:v>760</c:v>
                </c:pt>
                <c:pt idx="25">
                  <c:v>770</c:v>
                </c:pt>
                <c:pt idx="26">
                  <c:v>780</c:v>
                </c:pt>
                <c:pt idx="27">
                  <c:v>790</c:v>
                </c:pt>
                <c:pt idx="28">
                  <c:v>800</c:v>
                </c:pt>
                <c:pt idx="29">
                  <c:v>810</c:v>
                </c:pt>
                <c:pt idx="30">
                  <c:v>820</c:v>
                </c:pt>
                <c:pt idx="31">
                  <c:v>830</c:v>
                </c:pt>
                <c:pt idx="32">
                  <c:v>840</c:v>
                </c:pt>
                <c:pt idx="33">
                  <c:v>850</c:v>
                </c:pt>
                <c:pt idx="34">
                  <c:v>860</c:v>
                </c:pt>
                <c:pt idx="35">
                  <c:v>870</c:v>
                </c:pt>
                <c:pt idx="36">
                  <c:v>880</c:v>
                </c:pt>
                <c:pt idx="37">
                  <c:v>890</c:v>
                </c:pt>
                <c:pt idx="38">
                  <c:v>900</c:v>
                </c:pt>
                <c:pt idx="39">
                  <c:v>910</c:v>
                </c:pt>
                <c:pt idx="40">
                  <c:v>920</c:v>
                </c:pt>
                <c:pt idx="41">
                  <c:v>930</c:v>
                </c:pt>
                <c:pt idx="42">
                  <c:v>940</c:v>
                </c:pt>
                <c:pt idx="43">
                  <c:v>950</c:v>
                </c:pt>
                <c:pt idx="44">
                  <c:v>960</c:v>
                </c:pt>
                <c:pt idx="45">
                  <c:v>970</c:v>
                </c:pt>
                <c:pt idx="46">
                  <c:v>980</c:v>
                </c:pt>
                <c:pt idx="47">
                  <c:v>990</c:v>
                </c:pt>
                <c:pt idx="48">
                  <c:v>1000</c:v>
                </c:pt>
              </c:numCache>
            </c:numRef>
          </c:xVal>
          <c:yVal>
            <c:numRef>
              <c:f>cont_area_vs_lat!$AT$2:$AT$50</c:f>
              <c:numCache>
                <c:formatCode>General</c:formatCode>
                <c:ptCount val="49"/>
                <c:pt idx="0">
                  <c:v>32.495735261797364</c:v>
                </c:pt>
                <c:pt idx="1">
                  <c:v>26.389078641766417</c:v>
                </c:pt>
                <c:pt idx="2">
                  <c:v>22.094734372667364</c:v>
                </c:pt>
                <c:pt idx="3">
                  <c:v>24.172148746814941</c:v>
                </c:pt>
                <c:pt idx="4">
                  <c:v>26.130307718755375</c:v>
                </c:pt>
                <c:pt idx="5">
                  <c:v>28.873133848823013</c:v>
                </c:pt>
                <c:pt idx="6">
                  <c:v>38.054764089438351</c:v>
                </c:pt>
                <c:pt idx="7">
                  <c:v>39.96850511791834</c:v>
                </c:pt>
                <c:pt idx="8">
                  <c:v>36.747699225257577</c:v>
                </c:pt>
                <c:pt idx="9">
                  <c:v>35.858278712525617</c:v>
                </c:pt>
                <c:pt idx="10">
                  <c:v>35.010496377056946</c:v>
                </c:pt>
                <c:pt idx="11">
                  <c:v>34.945098999977724</c:v>
                </c:pt>
                <c:pt idx="12">
                  <c:v>34.126355190611882</c:v>
                </c:pt>
                <c:pt idx="13">
                  <c:v>32.964817366174934</c:v>
                </c:pt>
                <c:pt idx="14">
                  <c:v>31.554503488875518</c:v>
                </c:pt>
                <c:pt idx="15">
                  <c:v>30.409961341364738</c:v>
                </c:pt>
                <c:pt idx="16">
                  <c:v>30.063388688678028</c:v>
                </c:pt>
                <c:pt idx="17">
                  <c:v>29.620553404115402</c:v>
                </c:pt>
                <c:pt idx="18">
                  <c:v>29.958809408973231</c:v>
                </c:pt>
                <c:pt idx="19">
                  <c:v>29.468109082713546</c:v>
                </c:pt>
                <c:pt idx="20">
                  <c:v>28.243730034663223</c:v>
                </c:pt>
                <c:pt idx="21">
                  <c:v>27.429228531809112</c:v>
                </c:pt>
                <c:pt idx="22">
                  <c:v>27.42462970610887</c:v>
                </c:pt>
                <c:pt idx="23">
                  <c:v>27.001362915298166</c:v>
                </c:pt>
                <c:pt idx="24">
                  <c:v>28.112657001507674</c:v>
                </c:pt>
                <c:pt idx="25">
                  <c:v>30.621272879778473</c:v>
                </c:pt>
                <c:pt idx="26">
                  <c:v>32.798642971800682</c:v>
                </c:pt>
                <c:pt idx="27">
                  <c:v>33.693747694577645</c:v>
                </c:pt>
                <c:pt idx="28">
                  <c:v>33.483955842818737</c:v>
                </c:pt>
                <c:pt idx="29">
                  <c:v>32.942970875917894</c:v>
                </c:pt>
                <c:pt idx="30">
                  <c:v>32.095602937170739</c:v>
                </c:pt>
                <c:pt idx="31">
                  <c:v>31.293323132323586</c:v>
                </c:pt>
                <c:pt idx="32">
                  <c:v>29.906585355965969</c:v>
                </c:pt>
                <c:pt idx="33">
                  <c:v>29.061265846104245</c:v>
                </c:pt>
                <c:pt idx="34">
                  <c:v>27.562626474077174</c:v>
                </c:pt>
                <c:pt idx="35">
                  <c:v>28.110359187922956</c:v>
                </c:pt>
                <c:pt idx="36">
                  <c:v>27.197691467425273</c:v>
                </c:pt>
                <c:pt idx="37">
                  <c:v>27.808200725074823</c:v>
                </c:pt>
                <c:pt idx="38">
                  <c:v>27.81466292200848</c:v>
                </c:pt>
                <c:pt idx="39">
                  <c:v>27.75772067092009</c:v>
                </c:pt>
                <c:pt idx="40">
                  <c:v>25.830345908216806</c:v>
                </c:pt>
                <c:pt idx="41">
                  <c:v>24.656326069828427</c:v>
                </c:pt>
                <c:pt idx="42">
                  <c:v>20.867194214753564</c:v>
                </c:pt>
                <c:pt idx="43">
                  <c:v>21.996054945577264</c:v>
                </c:pt>
                <c:pt idx="44">
                  <c:v>23.716174294850379</c:v>
                </c:pt>
                <c:pt idx="45">
                  <c:v>24.614322445481381</c:v>
                </c:pt>
                <c:pt idx="46">
                  <c:v>25.60334391355935</c:v>
                </c:pt>
                <c:pt idx="47">
                  <c:v>27.022364977397096</c:v>
                </c:pt>
                <c:pt idx="48">
                  <c:v>27.581349146624124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DA3-4490-B8DA-49732C5F700B}"/>
            </c:ext>
          </c:extLst>
        </c:ser>
        <c:ser>
          <c:idx val="4"/>
          <c:order val="4"/>
          <c:tx>
            <c:v>south trop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cont_area_vs_lat!$A$2:$A$50</c:f>
              <c:numCache>
                <c:formatCode>General</c:formatCode>
                <c:ptCount val="49"/>
                <c:pt idx="0">
                  <c:v>520</c:v>
                </c:pt>
                <c:pt idx="1">
                  <c:v>530</c:v>
                </c:pt>
                <c:pt idx="2">
                  <c:v>540</c:v>
                </c:pt>
                <c:pt idx="3">
                  <c:v>550</c:v>
                </c:pt>
                <c:pt idx="4">
                  <c:v>560</c:v>
                </c:pt>
                <c:pt idx="5">
                  <c:v>570</c:v>
                </c:pt>
                <c:pt idx="6">
                  <c:v>580</c:v>
                </c:pt>
                <c:pt idx="7">
                  <c:v>590</c:v>
                </c:pt>
                <c:pt idx="8">
                  <c:v>600</c:v>
                </c:pt>
                <c:pt idx="9">
                  <c:v>610</c:v>
                </c:pt>
                <c:pt idx="10">
                  <c:v>620</c:v>
                </c:pt>
                <c:pt idx="11">
                  <c:v>630</c:v>
                </c:pt>
                <c:pt idx="12">
                  <c:v>640</c:v>
                </c:pt>
                <c:pt idx="13">
                  <c:v>650</c:v>
                </c:pt>
                <c:pt idx="14">
                  <c:v>660</c:v>
                </c:pt>
                <c:pt idx="15">
                  <c:v>670</c:v>
                </c:pt>
                <c:pt idx="16">
                  <c:v>680</c:v>
                </c:pt>
                <c:pt idx="17">
                  <c:v>690</c:v>
                </c:pt>
                <c:pt idx="18">
                  <c:v>700</c:v>
                </c:pt>
                <c:pt idx="19">
                  <c:v>710</c:v>
                </c:pt>
                <c:pt idx="20">
                  <c:v>720</c:v>
                </c:pt>
                <c:pt idx="21">
                  <c:v>730</c:v>
                </c:pt>
                <c:pt idx="22">
                  <c:v>740</c:v>
                </c:pt>
                <c:pt idx="23">
                  <c:v>750</c:v>
                </c:pt>
                <c:pt idx="24">
                  <c:v>760</c:v>
                </c:pt>
                <c:pt idx="25">
                  <c:v>770</c:v>
                </c:pt>
                <c:pt idx="26">
                  <c:v>780</c:v>
                </c:pt>
                <c:pt idx="27">
                  <c:v>790</c:v>
                </c:pt>
                <c:pt idx="28">
                  <c:v>800</c:v>
                </c:pt>
                <c:pt idx="29">
                  <c:v>810</c:v>
                </c:pt>
                <c:pt idx="30">
                  <c:v>820</c:v>
                </c:pt>
                <c:pt idx="31">
                  <c:v>830</c:v>
                </c:pt>
                <c:pt idx="32">
                  <c:v>840</c:v>
                </c:pt>
                <c:pt idx="33">
                  <c:v>850</c:v>
                </c:pt>
                <c:pt idx="34">
                  <c:v>860</c:v>
                </c:pt>
                <c:pt idx="35">
                  <c:v>870</c:v>
                </c:pt>
                <c:pt idx="36">
                  <c:v>880</c:v>
                </c:pt>
                <c:pt idx="37">
                  <c:v>890</c:v>
                </c:pt>
                <c:pt idx="38">
                  <c:v>900</c:v>
                </c:pt>
                <c:pt idx="39">
                  <c:v>910</c:v>
                </c:pt>
                <c:pt idx="40">
                  <c:v>920</c:v>
                </c:pt>
                <c:pt idx="41">
                  <c:v>930</c:v>
                </c:pt>
                <c:pt idx="42">
                  <c:v>940</c:v>
                </c:pt>
                <c:pt idx="43">
                  <c:v>950</c:v>
                </c:pt>
                <c:pt idx="44">
                  <c:v>960</c:v>
                </c:pt>
                <c:pt idx="45">
                  <c:v>970</c:v>
                </c:pt>
                <c:pt idx="46">
                  <c:v>980</c:v>
                </c:pt>
                <c:pt idx="47">
                  <c:v>990</c:v>
                </c:pt>
                <c:pt idx="48">
                  <c:v>1000</c:v>
                </c:pt>
              </c:numCache>
            </c:numRef>
          </c:xVal>
          <c:yVal>
            <c:numRef>
              <c:f>cont_area_vs_lat!$AU$2:$AU$50</c:f>
              <c:numCache>
                <c:formatCode>General</c:formatCode>
                <c:ptCount val="49"/>
                <c:pt idx="0">
                  <c:v>39.570491151322329</c:v>
                </c:pt>
                <c:pt idx="1">
                  <c:v>42.205710802602127</c:v>
                </c:pt>
                <c:pt idx="2">
                  <c:v>44.306767045575725</c:v>
                </c:pt>
                <c:pt idx="3">
                  <c:v>43.923463654731819</c:v>
                </c:pt>
                <c:pt idx="4">
                  <c:v>46.834708612686953</c:v>
                </c:pt>
                <c:pt idx="5">
                  <c:v>46.897423265577146</c:v>
                </c:pt>
                <c:pt idx="6">
                  <c:v>39.718184403556499</c:v>
                </c:pt>
                <c:pt idx="7">
                  <c:v>37.001130173489663</c:v>
                </c:pt>
                <c:pt idx="8">
                  <c:v>39.163040958373095</c:v>
                </c:pt>
                <c:pt idx="9">
                  <c:v>38.617474153659032</c:v>
                </c:pt>
                <c:pt idx="10">
                  <c:v>37.944967382226139</c:v>
                </c:pt>
                <c:pt idx="11">
                  <c:v>36.793692509855454</c:v>
                </c:pt>
                <c:pt idx="12">
                  <c:v>35.362817335199267</c:v>
                </c:pt>
                <c:pt idx="13">
                  <c:v>34.723389002766666</c:v>
                </c:pt>
                <c:pt idx="14">
                  <c:v>34.601998301949379</c:v>
                </c:pt>
                <c:pt idx="15">
                  <c:v>35.163624921334176</c:v>
                </c:pt>
                <c:pt idx="16">
                  <c:v>35.331767765366571</c:v>
                </c:pt>
                <c:pt idx="17">
                  <c:v>36.724989742407978</c:v>
                </c:pt>
                <c:pt idx="18">
                  <c:v>36.267677859641537</c:v>
                </c:pt>
                <c:pt idx="19">
                  <c:v>37.322515212981742</c:v>
                </c:pt>
                <c:pt idx="20">
                  <c:v>36.996760234713065</c:v>
                </c:pt>
                <c:pt idx="21">
                  <c:v>38.01535495653939</c:v>
                </c:pt>
                <c:pt idx="22">
                  <c:v>36.834056992331824</c:v>
                </c:pt>
                <c:pt idx="23">
                  <c:v>37.36845633085327</c:v>
                </c:pt>
                <c:pt idx="24">
                  <c:v>36.814739654095078</c:v>
                </c:pt>
                <c:pt idx="25">
                  <c:v>34.769220162930445</c:v>
                </c:pt>
                <c:pt idx="26">
                  <c:v>35.451223260738395</c:v>
                </c:pt>
                <c:pt idx="27">
                  <c:v>32.81768720029509</c:v>
                </c:pt>
                <c:pt idx="28">
                  <c:v>31.665046044729166</c:v>
                </c:pt>
                <c:pt idx="29">
                  <c:v>32.168793728009618</c:v>
                </c:pt>
                <c:pt idx="30">
                  <c:v>31.956510400064907</c:v>
                </c:pt>
                <c:pt idx="31">
                  <c:v>32.374783564102415</c:v>
                </c:pt>
                <c:pt idx="32">
                  <c:v>32.92967551007407</c:v>
                </c:pt>
                <c:pt idx="33">
                  <c:v>35.129129198282115</c:v>
                </c:pt>
                <c:pt idx="34">
                  <c:v>39.041239271509312</c:v>
                </c:pt>
                <c:pt idx="35">
                  <c:v>41.773654873105656</c:v>
                </c:pt>
                <c:pt idx="36">
                  <c:v>41.906408631294866</c:v>
                </c:pt>
                <c:pt idx="37">
                  <c:v>39.182153085667764</c:v>
                </c:pt>
                <c:pt idx="38">
                  <c:v>38.778364023079007</c:v>
                </c:pt>
                <c:pt idx="39">
                  <c:v>39.807767426995419</c:v>
                </c:pt>
                <c:pt idx="40">
                  <c:v>38.84048336934071</c:v>
                </c:pt>
                <c:pt idx="41">
                  <c:v>34.961252160824117</c:v>
                </c:pt>
                <c:pt idx="42">
                  <c:v>32.577576242553569</c:v>
                </c:pt>
                <c:pt idx="43">
                  <c:v>32.594229763772042</c:v>
                </c:pt>
                <c:pt idx="44">
                  <c:v>32.692215911802606</c:v>
                </c:pt>
                <c:pt idx="45">
                  <c:v>33.651556994571948</c:v>
                </c:pt>
                <c:pt idx="46">
                  <c:v>33.84869272975854</c:v>
                </c:pt>
                <c:pt idx="47">
                  <c:v>35.21294313585534</c:v>
                </c:pt>
                <c:pt idx="48">
                  <c:v>38.036181933114598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DA3-4490-B8DA-49732C5F700B}"/>
            </c:ext>
          </c:extLst>
        </c:ser>
        <c:ser>
          <c:idx val="6"/>
          <c:order val="5"/>
          <c:tx>
            <c:v>north temp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cont_area_vs_lat!$A$2:$A$50</c:f>
              <c:numCache>
                <c:formatCode>General</c:formatCode>
                <c:ptCount val="49"/>
                <c:pt idx="0">
                  <c:v>520</c:v>
                </c:pt>
                <c:pt idx="1">
                  <c:v>530</c:v>
                </c:pt>
                <c:pt idx="2">
                  <c:v>540</c:v>
                </c:pt>
                <c:pt idx="3">
                  <c:v>550</c:v>
                </c:pt>
                <c:pt idx="4">
                  <c:v>560</c:v>
                </c:pt>
                <c:pt idx="5">
                  <c:v>570</c:v>
                </c:pt>
                <c:pt idx="6">
                  <c:v>580</c:v>
                </c:pt>
                <c:pt idx="7">
                  <c:v>590</c:v>
                </c:pt>
                <c:pt idx="8">
                  <c:v>600</c:v>
                </c:pt>
                <c:pt idx="9">
                  <c:v>610</c:v>
                </c:pt>
                <c:pt idx="10">
                  <c:v>620</c:v>
                </c:pt>
                <c:pt idx="11">
                  <c:v>630</c:v>
                </c:pt>
                <c:pt idx="12">
                  <c:v>640</c:v>
                </c:pt>
                <c:pt idx="13">
                  <c:v>650</c:v>
                </c:pt>
                <c:pt idx="14">
                  <c:v>660</c:v>
                </c:pt>
                <c:pt idx="15">
                  <c:v>670</c:v>
                </c:pt>
                <c:pt idx="16">
                  <c:v>680</c:v>
                </c:pt>
                <c:pt idx="17">
                  <c:v>690</c:v>
                </c:pt>
                <c:pt idx="18">
                  <c:v>700</c:v>
                </c:pt>
                <c:pt idx="19">
                  <c:v>710</c:v>
                </c:pt>
                <c:pt idx="20">
                  <c:v>720</c:v>
                </c:pt>
                <c:pt idx="21">
                  <c:v>730</c:v>
                </c:pt>
                <c:pt idx="22">
                  <c:v>740</c:v>
                </c:pt>
                <c:pt idx="23">
                  <c:v>750</c:v>
                </c:pt>
                <c:pt idx="24">
                  <c:v>760</c:v>
                </c:pt>
                <c:pt idx="25">
                  <c:v>770</c:v>
                </c:pt>
                <c:pt idx="26">
                  <c:v>780</c:v>
                </c:pt>
                <c:pt idx="27">
                  <c:v>790</c:v>
                </c:pt>
                <c:pt idx="28">
                  <c:v>800</c:v>
                </c:pt>
                <c:pt idx="29">
                  <c:v>810</c:v>
                </c:pt>
                <c:pt idx="30">
                  <c:v>820</c:v>
                </c:pt>
                <c:pt idx="31">
                  <c:v>830</c:v>
                </c:pt>
                <c:pt idx="32">
                  <c:v>840</c:v>
                </c:pt>
                <c:pt idx="33">
                  <c:v>850</c:v>
                </c:pt>
                <c:pt idx="34">
                  <c:v>860</c:v>
                </c:pt>
                <c:pt idx="35">
                  <c:v>870</c:v>
                </c:pt>
                <c:pt idx="36">
                  <c:v>880</c:v>
                </c:pt>
                <c:pt idx="37">
                  <c:v>890</c:v>
                </c:pt>
                <c:pt idx="38">
                  <c:v>900</c:v>
                </c:pt>
                <c:pt idx="39">
                  <c:v>910</c:v>
                </c:pt>
                <c:pt idx="40">
                  <c:v>920</c:v>
                </c:pt>
                <c:pt idx="41">
                  <c:v>930</c:v>
                </c:pt>
                <c:pt idx="42">
                  <c:v>940</c:v>
                </c:pt>
                <c:pt idx="43">
                  <c:v>950</c:v>
                </c:pt>
                <c:pt idx="44">
                  <c:v>960</c:v>
                </c:pt>
                <c:pt idx="45">
                  <c:v>970</c:v>
                </c:pt>
                <c:pt idx="46">
                  <c:v>980</c:v>
                </c:pt>
                <c:pt idx="47">
                  <c:v>990</c:v>
                </c:pt>
                <c:pt idx="48">
                  <c:v>1000</c:v>
                </c:pt>
              </c:numCache>
            </c:numRef>
          </c:xVal>
          <c:yVal>
            <c:numRef>
              <c:f>cont_area_vs_lat!$AV$2:$AV$50</c:f>
              <c:numCache>
                <c:formatCode>General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4.4536737442518098E-2</c:v>
                </c:pt>
                <c:pt idx="7">
                  <c:v>1.0680407290958076</c:v>
                </c:pt>
                <c:pt idx="8">
                  <c:v>2.554439538281549</c:v>
                </c:pt>
                <c:pt idx="9">
                  <c:v>3.8797666508998359</c:v>
                </c:pt>
                <c:pt idx="10">
                  <c:v>4.6816098959391432</c:v>
                </c:pt>
                <c:pt idx="11">
                  <c:v>5.8297512194035495</c:v>
                </c:pt>
                <c:pt idx="12">
                  <c:v>6.6235028972556158</c:v>
                </c:pt>
                <c:pt idx="13">
                  <c:v>7.214624147316778</c:v>
                </c:pt>
                <c:pt idx="14">
                  <c:v>7.9847737713029439</c:v>
                </c:pt>
                <c:pt idx="15">
                  <c:v>9.2005304324372936</c:v>
                </c:pt>
                <c:pt idx="16">
                  <c:v>9.3093379216805001</c:v>
                </c:pt>
                <c:pt idx="17">
                  <c:v>9.3324415317254683</c:v>
                </c:pt>
                <c:pt idx="18">
                  <c:v>9.7127746270394333</c:v>
                </c:pt>
                <c:pt idx="19">
                  <c:v>10.387649312598603</c:v>
                </c:pt>
                <c:pt idx="20">
                  <c:v>11.007272480119621</c:v>
                </c:pt>
                <c:pt idx="21">
                  <c:v>11.893890711491414</c:v>
                </c:pt>
                <c:pt idx="22">
                  <c:v>13.907646973468319</c:v>
                </c:pt>
                <c:pt idx="23">
                  <c:v>14.332953504479745</c:v>
                </c:pt>
                <c:pt idx="24">
                  <c:v>14.044863306218147</c:v>
                </c:pt>
                <c:pt idx="25">
                  <c:v>12.547253277567764</c:v>
                </c:pt>
                <c:pt idx="26">
                  <c:v>12.147223898268424</c:v>
                </c:pt>
                <c:pt idx="27">
                  <c:v>10.234922537808927</c:v>
                </c:pt>
                <c:pt idx="28">
                  <c:v>8.3063547446090489</c:v>
                </c:pt>
                <c:pt idx="29">
                  <c:v>5.3187125549579113</c:v>
                </c:pt>
                <c:pt idx="30">
                  <c:v>5.822181782354952</c:v>
                </c:pt>
                <c:pt idx="31">
                  <c:v>7.0248908472782281</c:v>
                </c:pt>
                <c:pt idx="32">
                  <c:v>7.5044448691442112</c:v>
                </c:pt>
                <c:pt idx="33">
                  <c:v>8.2244303462251445</c:v>
                </c:pt>
                <c:pt idx="34">
                  <c:v>8.6862977694043213</c:v>
                </c:pt>
                <c:pt idx="35">
                  <c:v>9.0308769426036299</c:v>
                </c:pt>
                <c:pt idx="36">
                  <c:v>9.4561045849372931</c:v>
                </c:pt>
                <c:pt idx="37">
                  <c:v>9.1916997089158432</c:v>
                </c:pt>
                <c:pt idx="38">
                  <c:v>9.4078661323869834</c:v>
                </c:pt>
                <c:pt idx="39">
                  <c:v>8.4575229933357789</c:v>
                </c:pt>
                <c:pt idx="40">
                  <c:v>10.150518743619571</c:v>
                </c:pt>
                <c:pt idx="41">
                  <c:v>12.406364288486188</c:v>
                </c:pt>
                <c:pt idx="42">
                  <c:v>16.975193384902639</c:v>
                </c:pt>
                <c:pt idx="43">
                  <c:v>14.49094538713817</c:v>
                </c:pt>
                <c:pt idx="44">
                  <c:v>12.677182265069442</c:v>
                </c:pt>
                <c:pt idx="45">
                  <c:v>11.364393867250739</c:v>
                </c:pt>
                <c:pt idx="46">
                  <c:v>10.004035342371697</c:v>
                </c:pt>
                <c:pt idx="47">
                  <c:v>8.4927432786105168</c:v>
                </c:pt>
                <c:pt idx="48">
                  <c:v>7.6391439149935279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DA3-4490-B8DA-49732C5F700B}"/>
            </c:ext>
          </c:extLst>
        </c:ser>
        <c:ser>
          <c:idx val="7"/>
          <c:order val="6"/>
          <c:tx>
            <c:v>north trop 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cont_area_vs_lat!$A$2:$A$50</c:f>
              <c:numCache>
                <c:formatCode>General</c:formatCode>
                <c:ptCount val="49"/>
                <c:pt idx="0">
                  <c:v>520</c:v>
                </c:pt>
                <c:pt idx="1">
                  <c:v>530</c:v>
                </c:pt>
                <c:pt idx="2">
                  <c:v>540</c:v>
                </c:pt>
                <c:pt idx="3">
                  <c:v>550</c:v>
                </c:pt>
                <c:pt idx="4">
                  <c:v>560</c:v>
                </c:pt>
                <c:pt idx="5">
                  <c:v>570</c:v>
                </c:pt>
                <c:pt idx="6">
                  <c:v>580</c:v>
                </c:pt>
                <c:pt idx="7">
                  <c:v>590</c:v>
                </c:pt>
                <c:pt idx="8">
                  <c:v>600</c:v>
                </c:pt>
                <c:pt idx="9">
                  <c:v>610</c:v>
                </c:pt>
                <c:pt idx="10">
                  <c:v>620</c:v>
                </c:pt>
                <c:pt idx="11">
                  <c:v>630</c:v>
                </c:pt>
                <c:pt idx="12">
                  <c:v>640</c:v>
                </c:pt>
                <c:pt idx="13">
                  <c:v>650</c:v>
                </c:pt>
                <c:pt idx="14">
                  <c:v>660</c:v>
                </c:pt>
                <c:pt idx="15">
                  <c:v>670</c:v>
                </c:pt>
                <c:pt idx="16">
                  <c:v>680</c:v>
                </c:pt>
                <c:pt idx="17">
                  <c:v>690</c:v>
                </c:pt>
                <c:pt idx="18">
                  <c:v>700</c:v>
                </c:pt>
                <c:pt idx="19">
                  <c:v>710</c:v>
                </c:pt>
                <c:pt idx="20">
                  <c:v>720</c:v>
                </c:pt>
                <c:pt idx="21">
                  <c:v>730</c:v>
                </c:pt>
                <c:pt idx="22">
                  <c:v>740</c:v>
                </c:pt>
                <c:pt idx="23">
                  <c:v>750</c:v>
                </c:pt>
                <c:pt idx="24">
                  <c:v>760</c:v>
                </c:pt>
                <c:pt idx="25">
                  <c:v>770</c:v>
                </c:pt>
                <c:pt idx="26">
                  <c:v>780</c:v>
                </c:pt>
                <c:pt idx="27">
                  <c:v>790</c:v>
                </c:pt>
                <c:pt idx="28">
                  <c:v>800</c:v>
                </c:pt>
                <c:pt idx="29">
                  <c:v>810</c:v>
                </c:pt>
                <c:pt idx="30">
                  <c:v>820</c:v>
                </c:pt>
                <c:pt idx="31">
                  <c:v>830</c:v>
                </c:pt>
                <c:pt idx="32">
                  <c:v>840</c:v>
                </c:pt>
                <c:pt idx="33">
                  <c:v>850</c:v>
                </c:pt>
                <c:pt idx="34">
                  <c:v>860</c:v>
                </c:pt>
                <c:pt idx="35">
                  <c:v>870</c:v>
                </c:pt>
                <c:pt idx="36">
                  <c:v>880</c:v>
                </c:pt>
                <c:pt idx="37">
                  <c:v>890</c:v>
                </c:pt>
                <c:pt idx="38">
                  <c:v>900</c:v>
                </c:pt>
                <c:pt idx="39">
                  <c:v>910</c:v>
                </c:pt>
                <c:pt idx="40">
                  <c:v>920</c:v>
                </c:pt>
                <c:pt idx="41">
                  <c:v>930</c:v>
                </c:pt>
                <c:pt idx="42">
                  <c:v>940</c:v>
                </c:pt>
                <c:pt idx="43">
                  <c:v>950</c:v>
                </c:pt>
                <c:pt idx="44">
                  <c:v>960</c:v>
                </c:pt>
                <c:pt idx="45">
                  <c:v>970</c:v>
                </c:pt>
                <c:pt idx="46">
                  <c:v>980</c:v>
                </c:pt>
                <c:pt idx="47">
                  <c:v>990</c:v>
                </c:pt>
                <c:pt idx="48">
                  <c:v>1000</c:v>
                </c:pt>
              </c:numCache>
            </c:numRef>
          </c:xVal>
          <c:yVal>
            <c:numRef>
              <c:f>cont_area_vs_lat!$AW$2:$AW$50</c:f>
              <c:numCache>
                <c:formatCode>General</c:formatCode>
                <c:ptCount val="49"/>
                <c:pt idx="0">
                  <c:v>7.9936369059455155</c:v>
                </c:pt>
                <c:pt idx="1">
                  <c:v>9.4626548821371887</c:v>
                </c:pt>
                <c:pt idx="2">
                  <c:v>9.7805455437309394</c:v>
                </c:pt>
                <c:pt idx="3">
                  <c:v>10.563049636784713</c:v>
                </c:pt>
                <c:pt idx="4">
                  <c:v>8.7931923671995875</c:v>
                </c:pt>
                <c:pt idx="5">
                  <c:v>9.1577955319467943</c:v>
                </c:pt>
                <c:pt idx="6">
                  <c:v>12.828726732237621</c:v>
                </c:pt>
                <c:pt idx="7">
                  <c:v>15.554615232167629</c:v>
                </c:pt>
                <c:pt idx="8">
                  <c:v>16.745650497894662</c:v>
                </c:pt>
                <c:pt idx="9">
                  <c:v>17.388562290244835</c:v>
                </c:pt>
                <c:pt idx="10">
                  <c:v>18.566172321166565</c:v>
                </c:pt>
                <c:pt idx="11">
                  <c:v>19.24319027149825</c:v>
                </c:pt>
                <c:pt idx="12">
                  <c:v>20.39038482074109</c:v>
                </c:pt>
                <c:pt idx="13">
                  <c:v>21.326881503634752</c:v>
                </c:pt>
                <c:pt idx="14">
                  <c:v>21.6135978993652</c:v>
                </c:pt>
                <c:pt idx="15">
                  <c:v>20.610446821900567</c:v>
                </c:pt>
                <c:pt idx="16">
                  <c:v>20.087096394523126</c:v>
                </c:pt>
                <c:pt idx="17">
                  <c:v>18.716592568444838</c:v>
                </c:pt>
                <c:pt idx="18">
                  <c:v>17.485211857124643</c:v>
                </c:pt>
                <c:pt idx="19">
                  <c:v>16.182105025918414</c:v>
                </c:pt>
                <c:pt idx="20">
                  <c:v>16.935136727157392</c:v>
                </c:pt>
                <c:pt idx="21">
                  <c:v>16.392148904747412</c:v>
                </c:pt>
                <c:pt idx="22">
                  <c:v>15.258229063187152</c:v>
                </c:pt>
                <c:pt idx="23">
                  <c:v>14.846839600509417</c:v>
                </c:pt>
                <c:pt idx="24">
                  <c:v>14.652518616609628</c:v>
                </c:pt>
                <c:pt idx="25">
                  <c:v>13.914582160379634</c:v>
                </c:pt>
                <c:pt idx="26">
                  <c:v>12.465988911531324</c:v>
                </c:pt>
                <c:pt idx="27">
                  <c:v>13.014109184802654</c:v>
                </c:pt>
                <c:pt idx="28">
                  <c:v>14.002173540010295</c:v>
                </c:pt>
                <c:pt idx="29">
                  <c:v>15.333329481705732</c:v>
                </c:pt>
                <c:pt idx="30">
                  <c:v>15.731365946669603</c:v>
                </c:pt>
                <c:pt idx="31">
                  <c:v>14.702109423086879</c:v>
                </c:pt>
                <c:pt idx="32">
                  <c:v>13.651394849164017</c:v>
                </c:pt>
                <c:pt idx="33">
                  <c:v>10.324578876466592</c:v>
                </c:pt>
                <c:pt idx="34">
                  <c:v>7.672179191961483</c:v>
                </c:pt>
                <c:pt idx="35">
                  <c:v>5.246565166784622</c:v>
                </c:pt>
                <c:pt idx="36">
                  <c:v>9.7949074425641527</c:v>
                </c:pt>
                <c:pt idx="37">
                  <c:v>16.3346823551461</c:v>
                </c:pt>
                <c:pt idx="38">
                  <c:v>20.098943583355855</c:v>
                </c:pt>
                <c:pt idx="39">
                  <c:v>22.158828612350707</c:v>
                </c:pt>
                <c:pt idx="40">
                  <c:v>24.833218584554022</c:v>
                </c:pt>
                <c:pt idx="41">
                  <c:v>27.976057480861272</c:v>
                </c:pt>
                <c:pt idx="42">
                  <c:v>29.530837853057111</c:v>
                </c:pt>
                <c:pt idx="43">
                  <c:v>30.918769903512523</c:v>
                </c:pt>
                <c:pt idx="44">
                  <c:v>30.914427528277571</c:v>
                </c:pt>
                <c:pt idx="45">
                  <c:v>30.270926578421104</c:v>
                </c:pt>
                <c:pt idx="46">
                  <c:v>30.343365475537997</c:v>
                </c:pt>
                <c:pt idx="47">
                  <c:v>29.074470616226506</c:v>
                </c:pt>
                <c:pt idx="48">
                  <c:v>26.392944222028238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DA3-4490-B8DA-49732C5F7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5179008"/>
        <c:axId val="735184256"/>
      </c:scatterChart>
      <c:valAx>
        <c:axId val="735179008"/>
        <c:scaling>
          <c:orientation val="minMax"/>
          <c:max val="1000"/>
          <c:min val="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184256"/>
        <c:crosses val="autoZero"/>
        <c:crossBetween val="midCat"/>
      </c:valAx>
      <c:valAx>
        <c:axId val="73518425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1790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85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0175" cy="60572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53"/>
  <sheetViews>
    <sheetView topLeftCell="AO1" workbookViewId="0">
      <selection activeCell="AS1" sqref="AS1"/>
    </sheetView>
  </sheetViews>
  <sheetFormatPr defaultRowHeight="14.75" x14ac:dyDescent="0.75"/>
  <cols>
    <col min="2" max="2" width="10.54296875" bestFit="1" customWidth="1"/>
    <col min="3" max="6" width="11.54296875" bestFit="1" customWidth="1"/>
    <col min="7" max="25" width="12.54296875" bestFit="1" customWidth="1"/>
    <col min="26" max="34" width="11.54296875" bestFit="1" customWidth="1"/>
    <col min="35" max="37" width="10.54296875" bestFit="1" customWidth="1"/>
    <col min="39" max="39" width="20.54296875" customWidth="1"/>
    <col min="42" max="42" width="18.1328125" customWidth="1"/>
    <col min="43" max="43" width="13.1328125" customWidth="1"/>
    <col min="44" max="45" width="13.54296875" customWidth="1"/>
    <col min="46" max="46" width="14.54296875" customWidth="1"/>
    <col min="47" max="47" width="14.86328125" customWidth="1"/>
  </cols>
  <sheetData>
    <row r="1" spans="1:49" ht="28.5" customHeight="1" x14ac:dyDescent="0.75">
      <c r="A1" t="s">
        <v>0</v>
      </c>
      <c r="B1">
        <v>-90</v>
      </c>
      <c r="C1">
        <v>-85</v>
      </c>
      <c r="D1">
        <v>-80</v>
      </c>
      <c r="E1">
        <v>-75</v>
      </c>
      <c r="F1">
        <v>-70</v>
      </c>
      <c r="G1">
        <v>-65</v>
      </c>
      <c r="H1">
        <v>-60</v>
      </c>
      <c r="I1">
        <v>-55</v>
      </c>
      <c r="J1">
        <v>-50</v>
      </c>
      <c r="K1">
        <v>-45</v>
      </c>
      <c r="L1">
        <v>-40</v>
      </c>
      <c r="M1">
        <v>-35</v>
      </c>
      <c r="N1">
        <v>-30</v>
      </c>
      <c r="O1">
        <v>-25</v>
      </c>
      <c r="P1">
        <v>-20</v>
      </c>
      <c r="Q1">
        <v>-15</v>
      </c>
      <c r="R1">
        <v>-10</v>
      </c>
      <c r="S1">
        <v>-5</v>
      </c>
      <c r="T1">
        <v>0</v>
      </c>
      <c r="U1">
        <v>5</v>
      </c>
      <c r="V1">
        <v>10</v>
      </c>
      <c r="W1">
        <v>15</v>
      </c>
      <c r="X1">
        <v>20</v>
      </c>
      <c r="Y1">
        <v>25</v>
      </c>
      <c r="Z1">
        <v>30</v>
      </c>
      <c r="AA1">
        <v>35</v>
      </c>
      <c r="AB1">
        <v>40</v>
      </c>
      <c r="AC1">
        <v>45</v>
      </c>
      <c r="AD1">
        <v>50</v>
      </c>
      <c r="AE1">
        <v>55</v>
      </c>
      <c r="AF1">
        <v>60</v>
      </c>
      <c r="AG1">
        <v>65</v>
      </c>
      <c r="AH1">
        <v>70</v>
      </c>
      <c r="AI1">
        <v>75</v>
      </c>
      <c r="AJ1">
        <v>80</v>
      </c>
      <c r="AK1">
        <v>85</v>
      </c>
      <c r="AM1" t="s">
        <v>2</v>
      </c>
      <c r="AN1" t="s">
        <v>1</v>
      </c>
      <c r="AO1" t="s">
        <v>3</v>
      </c>
      <c r="AP1" s="5" t="s">
        <v>5</v>
      </c>
      <c r="AQ1" s="5" t="s">
        <v>4</v>
      </c>
      <c r="AR1" s="5" t="s">
        <v>6</v>
      </c>
      <c r="AS1" s="5" t="s">
        <v>9</v>
      </c>
      <c r="AT1" s="5" t="s">
        <v>7</v>
      </c>
      <c r="AU1" s="5" t="s">
        <v>8</v>
      </c>
      <c r="AV1" s="5" t="s">
        <v>10</v>
      </c>
      <c r="AW1" s="5" t="s">
        <v>11</v>
      </c>
    </row>
    <row r="2" spans="1:49" x14ac:dyDescent="0.75">
      <c r="A2">
        <v>520</v>
      </c>
      <c r="B2" s="1">
        <v>623000</v>
      </c>
      <c r="C2" s="1">
        <v>1780000</v>
      </c>
      <c r="D2" s="1">
        <v>4280000</v>
      </c>
      <c r="E2" s="1">
        <v>3280000</v>
      </c>
      <c r="F2" s="1">
        <v>3490000</v>
      </c>
      <c r="G2" s="1">
        <v>5600000</v>
      </c>
      <c r="H2" s="1">
        <v>4730000</v>
      </c>
      <c r="I2" s="1">
        <v>5150000</v>
      </c>
      <c r="J2" s="1">
        <v>4480000</v>
      </c>
      <c r="K2" s="1">
        <v>7310000</v>
      </c>
      <c r="L2" s="1">
        <v>5230000</v>
      </c>
      <c r="M2" s="1">
        <v>4150000</v>
      </c>
      <c r="N2" s="1">
        <v>2490000</v>
      </c>
      <c r="O2" s="1">
        <v>4770000</v>
      </c>
      <c r="P2" s="1">
        <v>5600000</v>
      </c>
      <c r="Q2" s="1">
        <v>7020000</v>
      </c>
      <c r="R2" s="1">
        <v>6390000</v>
      </c>
      <c r="S2" s="1">
        <v>5480000</v>
      </c>
      <c r="T2" s="1">
        <v>6060000</v>
      </c>
      <c r="U2" s="1">
        <v>4650000</v>
      </c>
      <c r="V2" s="1">
        <v>2490000</v>
      </c>
      <c r="W2" s="1">
        <v>498000</v>
      </c>
      <c r="X2" s="1">
        <v>0</v>
      </c>
      <c r="Y2" s="1">
        <v>0</v>
      </c>
      <c r="Z2" s="1">
        <v>0</v>
      </c>
      <c r="AA2" s="1">
        <v>0</v>
      </c>
      <c r="AB2" s="1">
        <v>0</v>
      </c>
      <c r="AC2" s="1">
        <v>0</v>
      </c>
      <c r="AD2" s="1">
        <v>0</v>
      </c>
      <c r="AE2" s="1">
        <v>0</v>
      </c>
      <c r="AF2" s="1">
        <v>0</v>
      </c>
      <c r="AG2" s="1">
        <v>0</v>
      </c>
      <c r="AH2" s="1">
        <v>0</v>
      </c>
      <c r="AI2" s="1">
        <v>0</v>
      </c>
      <c r="AJ2" s="1">
        <v>0</v>
      </c>
      <c r="AK2" s="1">
        <v>0</v>
      </c>
      <c r="AM2" s="4">
        <f>SUM(B2:AK2)</f>
        <v>95551000</v>
      </c>
      <c r="AN2">
        <f>AM2/510100000*100</f>
        <v>18.73181729072731</v>
      </c>
      <c r="AO2">
        <f>100-AN2</f>
        <v>81.268182709272693</v>
      </c>
      <c r="AP2">
        <f>((SUM(AG2:AK2))/AM2)*100</f>
        <v>0</v>
      </c>
      <c r="AQ2">
        <f>((SUM(B2:G2)/AM2)*100)</f>
        <v>19.940136680934788</v>
      </c>
      <c r="AR2">
        <f>((SUM(U2:AK2)/AM2)*100)</f>
        <v>7.9936369059455155</v>
      </c>
      <c r="AS2">
        <f>((SUM(B2:T2)/AM2)*100)</f>
        <v>92.006363094054493</v>
      </c>
      <c r="AT2">
        <f>((SUM(H2:M2)/AM2)*100)</f>
        <v>32.495735261797364</v>
      </c>
      <c r="AU2">
        <f>((SUM(N2:T2)/AM2)*100)</f>
        <v>39.570491151322329</v>
      </c>
      <c r="AV2">
        <f>((SUM(AA2:AF2)/AM2)*100)</f>
        <v>0</v>
      </c>
      <c r="AW2">
        <f>((SUM(U2:Z2)/AM2)*100)</f>
        <v>7.9936369059455155</v>
      </c>
    </row>
    <row r="3" spans="1:49" x14ac:dyDescent="0.75">
      <c r="A3">
        <v>530</v>
      </c>
      <c r="B3" s="1">
        <v>789000</v>
      </c>
      <c r="C3" s="1">
        <v>2120000</v>
      </c>
      <c r="D3" s="1">
        <v>4110000</v>
      </c>
      <c r="E3" s="1">
        <v>3400000</v>
      </c>
      <c r="F3" s="1">
        <v>4190000</v>
      </c>
      <c r="G3" s="1">
        <v>6270000</v>
      </c>
      <c r="H3" s="1">
        <v>4360000</v>
      </c>
      <c r="I3" s="1">
        <v>3400000</v>
      </c>
      <c r="J3" s="1">
        <v>2740000</v>
      </c>
      <c r="K3" s="1">
        <v>4650000</v>
      </c>
      <c r="L3" s="1">
        <v>5060000</v>
      </c>
      <c r="M3" s="1">
        <v>4900000</v>
      </c>
      <c r="N3" s="1">
        <v>3940000</v>
      </c>
      <c r="O3" s="1">
        <v>4940000</v>
      </c>
      <c r="P3" s="1">
        <v>5350000</v>
      </c>
      <c r="Q3" s="1">
        <v>6100000</v>
      </c>
      <c r="R3" s="1">
        <v>6970000</v>
      </c>
      <c r="S3" s="1">
        <v>6180000</v>
      </c>
      <c r="T3" s="1">
        <v>6680000</v>
      </c>
      <c r="U3" s="1">
        <v>4520000</v>
      </c>
      <c r="V3" s="1">
        <v>2370000</v>
      </c>
      <c r="W3" s="1">
        <v>1450000</v>
      </c>
      <c r="X3" s="1">
        <v>664000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M3" s="4">
        <f t="shared" ref="AM3:AM50" si="0">SUM(B3:AK3)</f>
        <v>95153000</v>
      </c>
      <c r="AN3">
        <f t="shared" ref="AN3:AN51" si="1">AM3/510100000*100</f>
        <v>18.653793373848266</v>
      </c>
      <c r="AO3">
        <f t="shared" ref="AO3:AO51" si="2">100-AN3</f>
        <v>81.346206626151741</v>
      </c>
      <c r="AP3">
        <f t="shared" ref="AP3:AP50" si="3">((SUM(AG3:AK3))/AM3)*100</f>
        <v>0</v>
      </c>
      <c r="AQ3">
        <f t="shared" ref="AQ3:AQ50" si="4">((SUM(B3:G3)/AM3)*100)</f>
        <v>21.942555673494269</v>
      </c>
      <c r="AR3">
        <f t="shared" ref="AR3:AR50" si="5">((SUM(U3:AK3)/AM3)*100)</f>
        <v>9.4626548821371887</v>
      </c>
      <c r="AS3">
        <f t="shared" ref="AS3:AS50" si="6">((SUM(B3:T3)/AM3)*100)</f>
        <v>90.537345117862813</v>
      </c>
      <c r="AT3">
        <f t="shared" ref="AT3:AT50" si="7">((SUM(H3:M3)/AM3)*100)</f>
        <v>26.389078641766417</v>
      </c>
      <c r="AU3">
        <f t="shared" ref="AU3:AU50" si="8">((SUM(N3:T3)/AM3)*100)</f>
        <v>42.205710802602127</v>
      </c>
      <c r="AV3">
        <f t="shared" ref="AV3:AV50" si="9">((SUM(AA3:AF3)/AM3)*100)</f>
        <v>0</v>
      </c>
      <c r="AW3">
        <f t="shared" ref="AW3:AW50" si="10">((SUM(U3:Z3)/AM3)*100)</f>
        <v>9.4626548821371887</v>
      </c>
    </row>
    <row r="4" spans="1:49" x14ac:dyDescent="0.75">
      <c r="A4">
        <v>540</v>
      </c>
      <c r="B4" s="1">
        <v>996000</v>
      </c>
      <c r="C4" s="1">
        <v>1950000</v>
      </c>
      <c r="D4" s="1">
        <v>3980000</v>
      </c>
      <c r="E4" s="1">
        <v>4280000</v>
      </c>
      <c r="F4" s="1">
        <v>4320000</v>
      </c>
      <c r="G4" s="1">
        <v>6810000</v>
      </c>
      <c r="H4" s="1">
        <v>3980000</v>
      </c>
      <c r="I4" s="1">
        <v>2080000</v>
      </c>
      <c r="J4" s="1">
        <v>2410000</v>
      </c>
      <c r="K4" s="1">
        <v>3740000</v>
      </c>
      <c r="L4" s="1">
        <v>3530000</v>
      </c>
      <c r="M4" s="1">
        <v>4980000</v>
      </c>
      <c r="N4" s="1">
        <v>3860000</v>
      </c>
      <c r="O4" s="1">
        <v>5650000</v>
      </c>
      <c r="P4" s="1">
        <v>6180000</v>
      </c>
      <c r="Q4" s="1">
        <v>6180000</v>
      </c>
      <c r="R4" s="1">
        <v>6600000</v>
      </c>
      <c r="S4" s="1">
        <v>6230000</v>
      </c>
      <c r="T4" s="1">
        <v>6850000</v>
      </c>
      <c r="U4" s="1">
        <v>4150000</v>
      </c>
      <c r="V4" s="1">
        <v>2490000</v>
      </c>
      <c r="W4" s="1">
        <v>1370000</v>
      </c>
      <c r="X4" s="1">
        <v>996000</v>
      </c>
      <c r="Y4" s="1">
        <v>166000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M4" s="4">
        <f t="shared" si="0"/>
        <v>93778000</v>
      </c>
      <c r="AN4">
        <f t="shared" si="1"/>
        <v>18.384238384630464</v>
      </c>
      <c r="AO4">
        <f t="shared" si="2"/>
        <v>81.615761615369536</v>
      </c>
      <c r="AP4">
        <f t="shared" si="3"/>
        <v>0</v>
      </c>
      <c r="AQ4">
        <f t="shared" si="4"/>
        <v>23.817953038025976</v>
      </c>
      <c r="AR4">
        <f t="shared" si="5"/>
        <v>9.7805455437309394</v>
      </c>
      <c r="AS4">
        <f t="shared" si="6"/>
        <v>90.219454456269062</v>
      </c>
      <c r="AT4">
        <f t="shared" si="7"/>
        <v>22.094734372667364</v>
      </c>
      <c r="AU4">
        <f t="shared" si="8"/>
        <v>44.306767045575725</v>
      </c>
      <c r="AV4">
        <f t="shared" si="9"/>
        <v>0</v>
      </c>
      <c r="AW4">
        <f t="shared" si="10"/>
        <v>9.7805455437309394</v>
      </c>
    </row>
    <row r="5" spans="1:49" x14ac:dyDescent="0.75">
      <c r="A5">
        <v>550</v>
      </c>
      <c r="B5" s="1">
        <v>747000</v>
      </c>
      <c r="C5" s="1">
        <v>1910000</v>
      </c>
      <c r="D5" s="1">
        <v>3860000</v>
      </c>
      <c r="E5" s="1">
        <v>3450000</v>
      </c>
      <c r="F5" s="1">
        <v>3780000</v>
      </c>
      <c r="G5" s="1">
        <v>6480000</v>
      </c>
      <c r="H5" s="1">
        <v>4190000</v>
      </c>
      <c r="I5" s="1">
        <v>3570000</v>
      </c>
      <c r="J5" s="1">
        <v>3900000</v>
      </c>
      <c r="K5" s="1">
        <v>3530000</v>
      </c>
      <c r="L5" s="1">
        <v>3530000</v>
      </c>
      <c r="M5" s="1">
        <v>4190000</v>
      </c>
      <c r="N5" s="1">
        <v>3280000</v>
      </c>
      <c r="O5" s="1">
        <v>5730000</v>
      </c>
      <c r="P5" s="1">
        <v>7220000</v>
      </c>
      <c r="Q5" s="1">
        <v>7800000</v>
      </c>
      <c r="R5" s="1">
        <v>6600000</v>
      </c>
      <c r="S5" s="1">
        <v>5020000</v>
      </c>
      <c r="T5" s="1">
        <v>5980000</v>
      </c>
      <c r="U5" s="1">
        <v>3740000</v>
      </c>
      <c r="V5" s="1">
        <v>2530000</v>
      </c>
      <c r="W5" s="1">
        <v>2160000</v>
      </c>
      <c r="X5" s="1">
        <v>1540000</v>
      </c>
      <c r="Y5" s="1">
        <v>41500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M5" s="4">
        <f t="shared" si="0"/>
        <v>94778500</v>
      </c>
      <c r="AN5">
        <f t="shared" si="1"/>
        <v>18.580376396784946</v>
      </c>
      <c r="AO5">
        <f t="shared" si="2"/>
        <v>81.419623603215058</v>
      </c>
      <c r="AP5">
        <f t="shared" si="3"/>
        <v>0</v>
      </c>
      <c r="AQ5">
        <f t="shared" si="4"/>
        <v>21.341337961668522</v>
      </c>
      <c r="AR5">
        <f t="shared" si="5"/>
        <v>10.563049636784713</v>
      </c>
      <c r="AS5">
        <f t="shared" si="6"/>
        <v>89.436950363215288</v>
      </c>
      <c r="AT5">
        <f t="shared" si="7"/>
        <v>24.172148746814941</v>
      </c>
      <c r="AU5">
        <f t="shared" si="8"/>
        <v>43.923463654731819</v>
      </c>
      <c r="AV5">
        <f t="shared" si="9"/>
        <v>0</v>
      </c>
      <c r="AW5">
        <f t="shared" si="10"/>
        <v>10.563049636784713</v>
      </c>
    </row>
    <row r="6" spans="1:49" x14ac:dyDescent="0.75">
      <c r="A6">
        <v>560</v>
      </c>
      <c r="B6" s="1">
        <v>498000</v>
      </c>
      <c r="C6" s="1">
        <v>2280000</v>
      </c>
      <c r="D6" s="1">
        <v>4320000</v>
      </c>
      <c r="E6" s="1">
        <v>2950000</v>
      </c>
      <c r="F6" s="1">
        <v>2740000</v>
      </c>
      <c r="G6" s="1">
        <v>4190000</v>
      </c>
      <c r="H6" s="1">
        <v>3400000</v>
      </c>
      <c r="I6" s="1">
        <v>3450000</v>
      </c>
      <c r="J6" s="1">
        <v>3240000</v>
      </c>
      <c r="K6" s="1">
        <v>5520000</v>
      </c>
      <c r="L6" s="1">
        <v>4480000</v>
      </c>
      <c r="M6" s="1">
        <v>4230000</v>
      </c>
      <c r="N6" s="1">
        <v>4070000</v>
      </c>
      <c r="O6" s="1">
        <v>6180000</v>
      </c>
      <c r="P6" s="1">
        <v>7640000</v>
      </c>
      <c r="Q6" s="1">
        <v>8430000</v>
      </c>
      <c r="R6" s="1">
        <v>7100000</v>
      </c>
      <c r="S6" s="1">
        <v>4980000</v>
      </c>
      <c r="T6" s="1">
        <v>5190000</v>
      </c>
      <c r="U6" s="1">
        <v>3280000</v>
      </c>
      <c r="V6" s="1">
        <v>2410000</v>
      </c>
      <c r="W6" s="1">
        <v>2120000</v>
      </c>
      <c r="X6" s="1">
        <v>374000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M6" s="4">
        <f t="shared" si="0"/>
        <v>93072000</v>
      </c>
      <c r="AN6">
        <f t="shared" si="1"/>
        <v>18.245834150166633</v>
      </c>
      <c r="AO6">
        <f t="shared" si="2"/>
        <v>81.75416584983337</v>
      </c>
      <c r="AP6">
        <f t="shared" si="3"/>
        <v>0</v>
      </c>
      <c r="AQ6">
        <f t="shared" si="4"/>
        <v>18.241791301358088</v>
      </c>
      <c r="AR6">
        <f t="shared" si="5"/>
        <v>8.7931923671995875</v>
      </c>
      <c r="AS6">
        <f t="shared" si="6"/>
        <v>91.20680763280042</v>
      </c>
      <c r="AT6">
        <f t="shared" si="7"/>
        <v>26.130307718755375</v>
      </c>
      <c r="AU6">
        <f t="shared" si="8"/>
        <v>46.834708612686953</v>
      </c>
      <c r="AV6">
        <f t="shared" si="9"/>
        <v>0</v>
      </c>
      <c r="AW6">
        <f t="shared" si="10"/>
        <v>8.7931923671995875</v>
      </c>
    </row>
    <row r="7" spans="1:49" x14ac:dyDescent="0.75">
      <c r="A7">
        <v>570</v>
      </c>
      <c r="B7" s="1">
        <v>623000</v>
      </c>
      <c r="C7" s="1">
        <v>1040000</v>
      </c>
      <c r="D7" s="1">
        <v>2370000</v>
      </c>
      <c r="E7" s="1">
        <v>2860000</v>
      </c>
      <c r="F7" s="1">
        <v>2860000</v>
      </c>
      <c r="G7" s="1">
        <v>4320000</v>
      </c>
      <c r="H7" s="1">
        <v>4570000</v>
      </c>
      <c r="I7" s="1">
        <v>3780000</v>
      </c>
      <c r="J7" s="1">
        <v>4320000</v>
      </c>
      <c r="K7" s="1">
        <v>6480000</v>
      </c>
      <c r="L7" s="1">
        <v>3450000</v>
      </c>
      <c r="M7" s="1">
        <v>4360000</v>
      </c>
      <c r="N7" s="1">
        <v>5230000</v>
      </c>
      <c r="O7" s="1">
        <v>7020000</v>
      </c>
      <c r="P7" s="1">
        <v>6680000</v>
      </c>
      <c r="Q7" s="1">
        <v>6390000</v>
      </c>
      <c r="R7" s="1">
        <v>6600000</v>
      </c>
      <c r="S7" s="1">
        <v>6180000</v>
      </c>
      <c r="T7" s="1">
        <v>5690000</v>
      </c>
      <c r="U7" s="1">
        <v>2950000</v>
      </c>
      <c r="V7" s="1">
        <v>1950000</v>
      </c>
      <c r="W7" s="1">
        <v>1870000</v>
      </c>
      <c r="X7" s="1">
        <v>1200000</v>
      </c>
      <c r="Y7" s="1">
        <v>581000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M7" s="4">
        <f t="shared" si="0"/>
        <v>93374000</v>
      </c>
      <c r="AN7">
        <f t="shared" si="1"/>
        <v>18.30503822779847</v>
      </c>
      <c r="AO7">
        <f t="shared" si="2"/>
        <v>81.694961772201538</v>
      </c>
      <c r="AP7">
        <f t="shared" si="3"/>
        <v>0</v>
      </c>
      <c r="AQ7">
        <f t="shared" si="4"/>
        <v>15.07164735365305</v>
      </c>
      <c r="AR7">
        <f t="shared" si="5"/>
        <v>9.1577955319467943</v>
      </c>
      <c r="AS7">
        <f t="shared" si="6"/>
        <v>90.842204468053197</v>
      </c>
      <c r="AT7">
        <f t="shared" si="7"/>
        <v>28.873133848823013</v>
      </c>
      <c r="AU7">
        <f t="shared" si="8"/>
        <v>46.897423265577146</v>
      </c>
      <c r="AV7">
        <f t="shared" si="9"/>
        <v>0</v>
      </c>
      <c r="AW7">
        <f t="shared" si="10"/>
        <v>9.1577955319467943</v>
      </c>
    </row>
    <row r="8" spans="1:49" x14ac:dyDescent="0.75">
      <c r="A8">
        <v>580</v>
      </c>
      <c r="B8" s="1">
        <v>0</v>
      </c>
      <c r="C8" s="1">
        <v>0</v>
      </c>
      <c r="D8" s="1">
        <v>996000</v>
      </c>
      <c r="E8" s="1">
        <v>1660000</v>
      </c>
      <c r="F8" s="1">
        <v>1950000</v>
      </c>
      <c r="G8" s="1">
        <v>4110000</v>
      </c>
      <c r="H8" s="1">
        <v>5440000</v>
      </c>
      <c r="I8" s="1">
        <v>6060000</v>
      </c>
      <c r="J8" s="1">
        <v>6850000</v>
      </c>
      <c r="K8" s="1">
        <v>7390000</v>
      </c>
      <c r="L8" s="1">
        <v>4030000</v>
      </c>
      <c r="M8" s="1">
        <v>5690000</v>
      </c>
      <c r="N8" s="1">
        <v>2780000</v>
      </c>
      <c r="O8" s="1">
        <v>4770000</v>
      </c>
      <c r="P8" s="1">
        <v>5600000</v>
      </c>
      <c r="Q8" s="1">
        <v>6600000</v>
      </c>
      <c r="R8" s="1">
        <v>6680000</v>
      </c>
      <c r="S8" s="1">
        <v>5810000</v>
      </c>
      <c r="T8" s="1">
        <v>4770000</v>
      </c>
      <c r="U8" s="1">
        <v>3570000</v>
      </c>
      <c r="V8" s="1">
        <v>3280000</v>
      </c>
      <c r="W8" s="1">
        <v>1990000</v>
      </c>
      <c r="X8" s="1">
        <v>1250000</v>
      </c>
      <c r="Y8" s="1">
        <v>1200000</v>
      </c>
      <c r="Z8" s="1">
        <v>664000</v>
      </c>
      <c r="AA8" s="1">
        <v>41500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M8" s="4">
        <f t="shared" si="0"/>
        <v>93181500</v>
      </c>
      <c r="AN8">
        <f t="shared" si="1"/>
        <v>18.267300529307978</v>
      </c>
      <c r="AO8">
        <f t="shared" si="2"/>
        <v>81.732699470692026</v>
      </c>
      <c r="AP8">
        <f t="shared" si="3"/>
        <v>0</v>
      </c>
      <c r="AQ8">
        <f t="shared" si="4"/>
        <v>9.3537880373250069</v>
      </c>
      <c r="AR8">
        <f t="shared" si="5"/>
        <v>12.87326346968014</v>
      </c>
      <c r="AS8">
        <f t="shared" si="6"/>
        <v>87.12673653031986</v>
      </c>
      <c r="AT8">
        <f t="shared" si="7"/>
        <v>38.054764089438351</v>
      </c>
      <c r="AU8">
        <f t="shared" si="8"/>
        <v>39.718184403556499</v>
      </c>
      <c r="AV8">
        <f t="shared" si="9"/>
        <v>4.4536737442518098E-2</v>
      </c>
      <c r="AW8">
        <f t="shared" si="10"/>
        <v>12.828726732237621</v>
      </c>
    </row>
    <row r="9" spans="1:49" x14ac:dyDescent="0.75">
      <c r="A9">
        <v>590</v>
      </c>
      <c r="B9" s="1">
        <v>0</v>
      </c>
      <c r="C9" s="1">
        <v>0</v>
      </c>
      <c r="D9" s="1">
        <v>0</v>
      </c>
      <c r="E9" s="1">
        <v>41500</v>
      </c>
      <c r="F9" s="1">
        <v>1580000</v>
      </c>
      <c r="G9" s="1">
        <v>4360000</v>
      </c>
      <c r="H9" s="1">
        <v>5890000</v>
      </c>
      <c r="I9" s="1">
        <v>6930000</v>
      </c>
      <c r="J9" s="1">
        <v>6680000</v>
      </c>
      <c r="K9" s="1">
        <v>6850000</v>
      </c>
      <c r="L9" s="1">
        <v>4900000</v>
      </c>
      <c r="M9" s="1">
        <v>6060000</v>
      </c>
      <c r="N9" s="1">
        <v>4400000</v>
      </c>
      <c r="O9" s="1">
        <v>4860000</v>
      </c>
      <c r="P9" s="1">
        <v>4610000</v>
      </c>
      <c r="Q9" s="1">
        <v>5400000</v>
      </c>
      <c r="R9" s="1">
        <v>5350000</v>
      </c>
      <c r="S9" s="1">
        <v>4730000</v>
      </c>
      <c r="T9" s="1">
        <v>5190000</v>
      </c>
      <c r="U9" s="1">
        <v>3570000</v>
      </c>
      <c r="V9" s="1">
        <v>3860000</v>
      </c>
      <c r="W9" s="1">
        <v>2280000</v>
      </c>
      <c r="X9" s="1">
        <v>1740000</v>
      </c>
      <c r="Y9" s="1">
        <v>1870000</v>
      </c>
      <c r="Z9" s="1">
        <v>1200000</v>
      </c>
      <c r="AA9" s="1">
        <v>789000</v>
      </c>
      <c r="AB9" s="1">
        <v>208000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M9" s="4">
        <f t="shared" si="0"/>
        <v>93348500</v>
      </c>
      <c r="AN9">
        <f t="shared" si="1"/>
        <v>18.300039207998431</v>
      </c>
      <c r="AO9">
        <f t="shared" si="2"/>
        <v>81.699960792001576</v>
      </c>
      <c r="AP9">
        <f t="shared" si="3"/>
        <v>0</v>
      </c>
      <c r="AQ9">
        <f t="shared" si="4"/>
        <v>6.4077087473285594</v>
      </c>
      <c r="AR9">
        <f t="shared" si="5"/>
        <v>16.622655961263437</v>
      </c>
      <c r="AS9">
        <f t="shared" si="6"/>
        <v>83.377344038736567</v>
      </c>
      <c r="AT9">
        <f t="shared" si="7"/>
        <v>39.96850511791834</v>
      </c>
      <c r="AU9">
        <f t="shared" si="8"/>
        <v>37.001130173489663</v>
      </c>
      <c r="AV9">
        <f t="shared" si="9"/>
        <v>1.0680407290958076</v>
      </c>
      <c r="AW9">
        <f t="shared" si="10"/>
        <v>15.554615232167629</v>
      </c>
    </row>
    <row r="10" spans="1:49" x14ac:dyDescent="0.75">
      <c r="A10">
        <v>600</v>
      </c>
      <c r="B10" s="1">
        <v>0</v>
      </c>
      <c r="C10" s="1">
        <v>0</v>
      </c>
      <c r="D10" s="1">
        <v>0</v>
      </c>
      <c r="E10" s="1">
        <v>41500</v>
      </c>
      <c r="F10" s="1">
        <v>1160000</v>
      </c>
      <c r="G10" s="1">
        <v>3240000</v>
      </c>
      <c r="H10" s="1">
        <v>4030000</v>
      </c>
      <c r="I10" s="1">
        <v>5890000</v>
      </c>
      <c r="J10" s="1">
        <v>6350000</v>
      </c>
      <c r="K10" s="1">
        <v>7390000</v>
      </c>
      <c r="L10" s="1">
        <v>4190000</v>
      </c>
      <c r="M10" s="1">
        <v>6230000</v>
      </c>
      <c r="N10" s="1">
        <v>4650000</v>
      </c>
      <c r="O10" s="1">
        <v>5350000</v>
      </c>
      <c r="P10" s="1">
        <v>5350000</v>
      </c>
      <c r="Q10" s="1">
        <v>4570000</v>
      </c>
      <c r="R10" s="1">
        <v>5980000</v>
      </c>
      <c r="S10" s="1">
        <v>4860000</v>
      </c>
      <c r="T10" s="1">
        <v>5560000</v>
      </c>
      <c r="U10" s="1">
        <v>4030000</v>
      </c>
      <c r="V10" s="1">
        <v>3280000</v>
      </c>
      <c r="W10" s="1">
        <v>2700000</v>
      </c>
      <c r="X10" s="1">
        <v>2120000</v>
      </c>
      <c r="Y10" s="1">
        <v>1700000</v>
      </c>
      <c r="Z10" s="1">
        <v>1700000</v>
      </c>
      <c r="AA10" s="1">
        <v>1580000</v>
      </c>
      <c r="AB10" s="1">
        <v>789000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M10" s="4">
        <f t="shared" si="0"/>
        <v>92740500</v>
      </c>
      <c r="AN10">
        <f t="shared" si="1"/>
        <v>18.180846892766127</v>
      </c>
      <c r="AO10">
        <f t="shared" si="2"/>
        <v>81.819153107233873</v>
      </c>
      <c r="AP10">
        <f t="shared" si="3"/>
        <v>0</v>
      </c>
      <c r="AQ10">
        <f t="shared" si="4"/>
        <v>4.7891697801931192</v>
      </c>
      <c r="AR10">
        <f t="shared" si="5"/>
        <v>19.300090036176211</v>
      </c>
      <c r="AS10">
        <f t="shared" si="6"/>
        <v>80.699909963823785</v>
      </c>
      <c r="AT10">
        <f t="shared" si="7"/>
        <v>36.747699225257577</v>
      </c>
      <c r="AU10">
        <f t="shared" si="8"/>
        <v>39.163040958373095</v>
      </c>
      <c r="AV10">
        <f t="shared" si="9"/>
        <v>2.554439538281549</v>
      </c>
      <c r="AW10">
        <f t="shared" si="10"/>
        <v>16.745650497894662</v>
      </c>
    </row>
    <row r="11" spans="1:49" x14ac:dyDescent="0.75">
      <c r="A11">
        <v>610</v>
      </c>
      <c r="B11" s="1">
        <v>0</v>
      </c>
      <c r="C11" s="1">
        <v>0</v>
      </c>
      <c r="D11" s="1">
        <v>0</v>
      </c>
      <c r="E11" s="1">
        <v>0</v>
      </c>
      <c r="F11" s="1">
        <v>789000</v>
      </c>
      <c r="G11" s="1">
        <v>2990000</v>
      </c>
      <c r="H11" s="1">
        <v>3530000</v>
      </c>
      <c r="I11" s="1">
        <v>4690000</v>
      </c>
      <c r="J11" s="1">
        <v>6230000</v>
      </c>
      <c r="K11" s="1">
        <v>7060000</v>
      </c>
      <c r="L11" s="1">
        <v>4520000</v>
      </c>
      <c r="M11" s="1">
        <v>5810000</v>
      </c>
      <c r="N11" s="1">
        <v>4150000</v>
      </c>
      <c r="O11" s="1">
        <v>4690000</v>
      </c>
      <c r="P11" s="1">
        <v>5400000</v>
      </c>
      <c r="Q11" s="1">
        <v>4900000</v>
      </c>
      <c r="R11" s="1">
        <v>4400000</v>
      </c>
      <c r="S11" s="1">
        <v>5480000</v>
      </c>
      <c r="T11" s="1">
        <v>5270000</v>
      </c>
      <c r="U11" s="1">
        <v>4070000</v>
      </c>
      <c r="V11" s="1">
        <v>3610000</v>
      </c>
      <c r="W11" s="1">
        <v>2410000</v>
      </c>
      <c r="X11" s="1">
        <v>2370000</v>
      </c>
      <c r="Y11" s="1">
        <v>1780000</v>
      </c>
      <c r="Z11" s="1">
        <v>1200000</v>
      </c>
      <c r="AA11" s="1">
        <v>1780000</v>
      </c>
      <c r="AB11" s="1">
        <v>1540000</v>
      </c>
      <c r="AC11" s="1">
        <v>125000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M11" s="4">
        <f t="shared" si="0"/>
        <v>88794000</v>
      </c>
      <c r="AN11">
        <f t="shared" si="1"/>
        <v>17.407175063712998</v>
      </c>
      <c r="AO11">
        <f t="shared" si="2"/>
        <v>82.592824936287002</v>
      </c>
      <c r="AP11">
        <f t="shared" si="3"/>
        <v>0</v>
      </c>
      <c r="AQ11">
        <f t="shared" si="4"/>
        <v>4.2559181926706762</v>
      </c>
      <c r="AR11">
        <f t="shared" si="5"/>
        <v>21.26832894114467</v>
      </c>
      <c r="AS11">
        <f t="shared" si="6"/>
        <v>78.731671058855326</v>
      </c>
      <c r="AT11">
        <f t="shared" si="7"/>
        <v>35.858278712525617</v>
      </c>
      <c r="AU11">
        <f t="shared" si="8"/>
        <v>38.617474153659032</v>
      </c>
      <c r="AV11">
        <f t="shared" si="9"/>
        <v>3.8797666508998359</v>
      </c>
      <c r="AW11">
        <f t="shared" si="10"/>
        <v>17.388562290244835</v>
      </c>
    </row>
    <row r="12" spans="1:49" x14ac:dyDescent="0.75">
      <c r="A12">
        <v>620</v>
      </c>
      <c r="B12" s="1">
        <v>0</v>
      </c>
      <c r="C12" s="1">
        <v>0</v>
      </c>
      <c r="D12" s="1">
        <v>0</v>
      </c>
      <c r="E12" s="1">
        <v>0</v>
      </c>
      <c r="F12" s="1">
        <v>374000</v>
      </c>
      <c r="G12" s="1">
        <v>2990000</v>
      </c>
      <c r="H12" s="1">
        <v>3240000</v>
      </c>
      <c r="I12" s="1">
        <v>4030000</v>
      </c>
      <c r="J12" s="1">
        <v>5400000</v>
      </c>
      <c r="K12" s="1">
        <v>8090000</v>
      </c>
      <c r="L12" s="1">
        <v>4570000</v>
      </c>
      <c r="M12" s="1">
        <v>5690000</v>
      </c>
      <c r="N12" s="1">
        <v>4360000</v>
      </c>
      <c r="O12" s="1">
        <v>4690000</v>
      </c>
      <c r="P12" s="1">
        <v>5150000</v>
      </c>
      <c r="Q12" s="1">
        <v>5270000</v>
      </c>
      <c r="R12" s="1">
        <v>4150000</v>
      </c>
      <c r="S12" s="1">
        <v>4730000</v>
      </c>
      <c r="T12" s="1">
        <v>5270000</v>
      </c>
      <c r="U12" s="1">
        <v>4030000</v>
      </c>
      <c r="V12" s="1">
        <v>4030000</v>
      </c>
      <c r="W12" s="1">
        <v>3110000</v>
      </c>
      <c r="X12" s="1">
        <v>2160000</v>
      </c>
      <c r="Y12" s="1">
        <v>1870000</v>
      </c>
      <c r="Z12" s="1">
        <v>1250000</v>
      </c>
      <c r="AA12" s="1">
        <v>1660000</v>
      </c>
      <c r="AB12" s="1">
        <v>1990000</v>
      </c>
      <c r="AC12" s="1">
        <v>498000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M12" s="4">
        <f t="shared" si="0"/>
        <v>88602000</v>
      </c>
      <c r="AN12">
        <f t="shared" si="1"/>
        <v>17.369535385218583</v>
      </c>
      <c r="AO12">
        <f t="shared" si="2"/>
        <v>82.630464614781417</v>
      </c>
      <c r="AP12">
        <f t="shared" si="3"/>
        <v>0</v>
      </c>
      <c r="AQ12">
        <f t="shared" si="4"/>
        <v>3.7967540236112054</v>
      </c>
      <c r="AR12">
        <f t="shared" si="5"/>
        <v>23.247782217105708</v>
      </c>
      <c r="AS12">
        <f t="shared" si="6"/>
        <v>76.752217782894292</v>
      </c>
      <c r="AT12">
        <f t="shared" si="7"/>
        <v>35.010496377056946</v>
      </c>
      <c r="AU12">
        <f t="shared" si="8"/>
        <v>37.944967382226139</v>
      </c>
      <c r="AV12">
        <f t="shared" si="9"/>
        <v>4.6816098959391432</v>
      </c>
      <c r="AW12">
        <f t="shared" si="10"/>
        <v>18.566172321166565</v>
      </c>
    </row>
    <row r="13" spans="1:49" x14ac:dyDescent="0.75">
      <c r="A13">
        <v>630</v>
      </c>
      <c r="B13" s="1">
        <v>0</v>
      </c>
      <c r="C13" s="1">
        <v>0</v>
      </c>
      <c r="D13" s="1">
        <v>0</v>
      </c>
      <c r="E13" s="1">
        <v>0</v>
      </c>
      <c r="F13" s="1">
        <v>83000</v>
      </c>
      <c r="G13" s="1">
        <v>2780000</v>
      </c>
      <c r="H13" s="1">
        <v>3150000</v>
      </c>
      <c r="I13" s="1">
        <v>4150000</v>
      </c>
      <c r="J13" s="1">
        <v>4520000</v>
      </c>
      <c r="K13" s="1">
        <v>8220000</v>
      </c>
      <c r="L13" s="1">
        <v>5400000</v>
      </c>
      <c r="M13" s="1">
        <v>5940000</v>
      </c>
      <c r="N13" s="1">
        <v>4110000</v>
      </c>
      <c r="O13" s="1">
        <v>4690000</v>
      </c>
      <c r="P13" s="1">
        <v>4900000</v>
      </c>
      <c r="Q13" s="1">
        <v>5890000</v>
      </c>
      <c r="R13" s="1">
        <v>4190000</v>
      </c>
      <c r="S13" s="1">
        <v>4440000</v>
      </c>
      <c r="T13" s="1">
        <v>4820000</v>
      </c>
      <c r="U13" s="1">
        <v>3780000</v>
      </c>
      <c r="V13" s="1">
        <v>4320000</v>
      </c>
      <c r="W13" s="1">
        <v>3200000</v>
      </c>
      <c r="X13" s="1">
        <v>3030000</v>
      </c>
      <c r="Y13" s="1">
        <v>1700000</v>
      </c>
      <c r="Z13" s="1">
        <v>1250000</v>
      </c>
      <c r="AA13" s="1">
        <v>1870000</v>
      </c>
      <c r="AB13" s="1">
        <v>2200000</v>
      </c>
      <c r="AC13" s="1">
        <v>1040000</v>
      </c>
      <c r="AD13" s="1">
        <v>125000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M13" s="4">
        <f t="shared" si="0"/>
        <v>89798000</v>
      </c>
      <c r="AN13">
        <f t="shared" si="1"/>
        <v>17.603999215840034</v>
      </c>
      <c r="AO13">
        <f t="shared" si="2"/>
        <v>82.396000784159966</v>
      </c>
      <c r="AP13">
        <f t="shared" si="3"/>
        <v>0</v>
      </c>
      <c r="AQ13">
        <f t="shared" si="4"/>
        <v>3.1882669992650174</v>
      </c>
      <c r="AR13">
        <f t="shared" si="5"/>
        <v>25.072941490901801</v>
      </c>
      <c r="AS13">
        <f t="shared" si="6"/>
        <v>74.927058509098202</v>
      </c>
      <c r="AT13">
        <f t="shared" si="7"/>
        <v>34.945098999977724</v>
      </c>
      <c r="AU13">
        <f t="shared" si="8"/>
        <v>36.793692509855454</v>
      </c>
      <c r="AV13">
        <f t="shared" si="9"/>
        <v>5.8297512194035495</v>
      </c>
      <c r="AW13">
        <f t="shared" si="10"/>
        <v>19.24319027149825</v>
      </c>
    </row>
    <row r="14" spans="1:49" x14ac:dyDescent="0.75">
      <c r="A14">
        <v>640</v>
      </c>
      <c r="B14" s="1">
        <v>0</v>
      </c>
      <c r="C14" s="1">
        <v>0</v>
      </c>
      <c r="D14" s="1">
        <v>0</v>
      </c>
      <c r="E14" s="1">
        <v>0</v>
      </c>
      <c r="F14" s="1">
        <v>581000</v>
      </c>
      <c r="G14" s="1">
        <v>2530000</v>
      </c>
      <c r="H14" s="1">
        <v>3240000</v>
      </c>
      <c r="I14" s="1">
        <v>4030000</v>
      </c>
      <c r="J14" s="1">
        <v>3860000</v>
      </c>
      <c r="K14" s="1">
        <v>7890000</v>
      </c>
      <c r="L14" s="1">
        <v>5400000</v>
      </c>
      <c r="M14" s="1">
        <v>5940000</v>
      </c>
      <c r="N14" s="1">
        <v>3980000</v>
      </c>
      <c r="O14" s="1">
        <v>4280000</v>
      </c>
      <c r="P14" s="1">
        <v>4360000</v>
      </c>
      <c r="Q14" s="1">
        <v>5850000</v>
      </c>
      <c r="R14" s="1">
        <v>4520000</v>
      </c>
      <c r="S14" s="1">
        <v>4070000</v>
      </c>
      <c r="T14" s="1">
        <v>4400000</v>
      </c>
      <c r="U14" s="1">
        <v>3150000</v>
      </c>
      <c r="V14" s="1">
        <v>4070000</v>
      </c>
      <c r="W14" s="1">
        <v>3570000</v>
      </c>
      <c r="X14" s="1">
        <v>3820000</v>
      </c>
      <c r="Y14" s="1">
        <v>2370000</v>
      </c>
      <c r="Z14" s="1">
        <v>1160000</v>
      </c>
      <c r="AA14" s="1">
        <v>1700000</v>
      </c>
      <c r="AB14" s="1">
        <v>2320000</v>
      </c>
      <c r="AC14" s="1">
        <v>1250000</v>
      </c>
      <c r="AD14" s="1">
        <v>581000</v>
      </c>
      <c r="AE14" s="1">
        <v>41500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M14" s="4">
        <f t="shared" si="0"/>
        <v>88963500</v>
      </c>
      <c r="AN14">
        <f t="shared" si="1"/>
        <v>17.440403842383848</v>
      </c>
      <c r="AO14">
        <f t="shared" si="2"/>
        <v>82.559596157616156</v>
      </c>
      <c r="AP14">
        <f t="shared" si="3"/>
        <v>0</v>
      </c>
      <c r="AQ14">
        <f t="shared" si="4"/>
        <v>3.496939756192146</v>
      </c>
      <c r="AR14">
        <f t="shared" si="5"/>
        <v>27.013887717996703</v>
      </c>
      <c r="AS14">
        <f t="shared" si="6"/>
        <v>72.98611228200329</v>
      </c>
      <c r="AT14">
        <f t="shared" si="7"/>
        <v>34.126355190611882</v>
      </c>
      <c r="AU14">
        <f t="shared" si="8"/>
        <v>35.362817335199267</v>
      </c>
      <c r="AV14">
        <f t="shared" si="9"/>
        <v>6.6235028972556158</v>
      </c>
      <c r="AW14">
        <f t="shared" si="10"/>
        <v>20.39038482074109</v>
      </c>
    </row>
    <row r="15" spans="1:49" x14ac:dyDescent="0.75">
      <c r="A15">
        <v>650</v>
      </c>
      <c r="B15" s="1">
        <v>0</v>
      </c>
      <c r="C15" s="1">
        <v>0</v>
      </c>
      <c r="D15" s="1">
        <v>0</v>
      </c>
      <c r="E15" s="1">
        <v>291000</v>
      </c>
      <c r="F15" s="1">
        <v>955000</v>
      </c>
      <c r="G15" s="1">
        <v>2120000</v>
      </c>
      <c r="H15" s="1">
        <v>3280000</v>
      </c>
      <c r="I15" s="1">
        <v>3740000</v>
      </c>
      <c r="J15" s="1">
        <v>3610000</v>
      </c>
      <c r="K15" s="1">
        <v>7510000</v>
      </c>
      <c r="L15" s="1">
        <v>5110000</v>
      </c>
      <c r="M15" s="1">
        <v>6180000</v>
      </c>
      <c r="N15" s="1">
        <v>4150000</v>
      </c>
      <c r="O15" s="1">
        <v>4230000</v>
      </c>
      <c r="P15" s="1">
        <v>3900000</v>
      </c>
      <c r="Q15" s="1">
        <v>5310000</v>
      </c>
      <c r="R15" s="1">
        <v>5110000</v>
      </c>
      <c r="S15" s="1">
        <v>3610000</v>
      </c>
      <c r="T15" s="1">
        <v>4690000</v>
      </c>
      <c r="U15" s="1">
        <v>2700000</v>
      </c>
      <c r="V15" s="1">
        <v>3650000</v>
      </c>
      <c r="W15" s="1">
        <v>3980000</v>
      </c>
      <c r="X15" s="1">
        <v>3650000</v>
      </c>
      <c r="Y15" s="1">
        <v>3320000</v>
      </c>
      <c r="Z15" s="1">
        <v>1740000</v>
      </c>
      <c r="AA15" s="1">
        <v>1700000</v>
      </c>
      <c r="AB15" s="1">
        <v>1870000</v>
      </c>
      <c r="AC15" s="1">
        <v>1540000</v>
      </c>
      <c r="AD15" s="1">
        <v>1040000</v>
      </c>
      <c r="AE15" s="1">
        <v>291000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M15" s="4">
        <f t="shared" si="0"/>
        <v>89277000</v>
      </c>
      <c r="AN15">
        <f t="shared" si="1"/>
        <v>17.501862379925505</v>
      </c>
      <c r="AO15">
        <f t="shared" si="2"/>
        <v>82.498137620074488</v>
      </c>
      <c r="AP15">
        <f t="shared" si="3"/>
        <v>0</v>
      </c>
      <c r="AQ15">
        <f t="shared" si="4"/>
        <v>3.7702879801068581</v>
      </c>
      <c r="AR15">
        <f t="shared" si="5"/>
        <v>28.541505650951532</v>
      </c>
      <c r="AS15">
        <f t="shared" si="6"/>
        <v>71.458494349048465</v>
      </c>
      <c r="AT15">
        <f t="shared" si="7"/>
        <v>32.964817366174934</v>
      </c>
      <c r="AU15">
        <f t="shared" si="8"/>
        <v>34.723389002766666</v>
      </c>
      <c r="AV15">
        <f t="shared" si="9"/>
        <v>7.214624147316778</v>
      </c>
      <c r="AW15">
        <f t="shared" si="10"/>
        <v>21.326881503634752</v>
      </c>
    </row>
    <row r="16" spans="1:49" x14ac:dyDescent="0.75">
      <c r="A16">
        <v>660</v>
      </c>
      <c r="B16" s="1">
        <v>0</v>
      </c>
      <c r="C16" s="1">
        <v>0</v>
      </c>
      <c r="D16" s="1">
        <v>166000</v>
      </c>
      <c r="E16" s="1">
        <v>789000</v>
      </c>
      <c r="F16" s="1">
        <v>1040000</v>
      </c>
      <c r="G16" s="1">
        <v>1780000</v>
      </c>
      <c r="H16" s="1">
        <v>3150000</v>
      </c>
      <c r="I16" s="1">
        <v>3030000</v>
      </c>
      <c r="J16" s="1">
        <v>3940000</v>
      </c>
      <c r="K16" s="1">
        <v>7100000</v>
      </c>
      <c r="L16" s="1">
        <v>4900000</v>
      </c>
      <c r="M16" s="1">
        <v>5940000</v>
      </c>
      <c r="N16" s="1">
        <v>4030000</v>
      </c>
      <c r="O16" s="1">
        <v>4400000</v>
      </c>
      <c r="P16" s="1">
        <v>3860000</v>
      </c>
      <c r="Q16" s="1">
        <v>4280000</v>
      </c>
      <c r="R16" s="1">
        <v>5690000</v>
      </c>
      <c r="S16" s="1">
        <v>4030000</v>
      </c>
      <c r="T16" s="1">
        <v>4480000</v>
      </c>
      <c r="U16" s="1">
        <v>3200000</v>
      </c>
      <c r="V16" s="1">
        <v>2700000</v>
      </c>
      <c r="W16" s="1">
        <v>3610000</v>
      </c>
      <c r="X16" s="1">
        <v>4190000</v>
      </c>
      <c r="Y16" s="1">
        <v>3570000</v>
      </c>
      <c r="Z16" s="1">
        <v>1950000</v>
      </c>
      <c r="AA16" s="1">
        <v>1950000</v>
      </c>
      <c r="AB16" s="1">
        <v>1830000</v>
      </c>
      <c r="AC16" s="1">
        <v>1290000</v>
      </c>
      <c r="AD16" s="1">
        <v>1200000</v>
      </c>
      <c r="AE16" s="1">
        <v>789000</v>
      </c>
      <c r="AF16" s="1">
        <v>41500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M16" s="4">
        <f t="shared" si="0"/>
        <v>88925500</v>
      </c>
      <c r="AN16">
        <f t="shared" si="1"/>
        <v>17.432954322681827</v>
      </c>
      <c r="AO16">
        <f t="shared" si="2"/>
        <v>82.567045677318177</v>
      </c>
      <c r="AP16">
        <f t="shared" si="3"/>
        <v>0</v>
      </c>
      <c r="AQ16">
        <f t="shared" si="4"/>
        <v>4.2451265385069528</v>
      </c>
      <c r="AR16">
        <f t="shared" si="5"/>
        <v>29.598371670668143</v>
      </c>
      <c r="AS16">
        <f t="shared" si="6"/>
        <v>70.401628329331857</v>
      </c>
      <c r="AT16">
        <f t="shared" si="7"/>
        <v>31.554503488875518</v>
      </c>
      <c r="AU16">
        <f t="shared" si="8"/>
        <v>34.601998301949379</v>
      </c>
      <c r="AV16">
        <f t="shared" si="9"/>
        <v>7.9847737713029439</v>
      </c>
      <c r="AW16">
        <f t="shared" si="10"/>
        <v>21.6135978993652</v>
      </c>
    </row>
    <row r="17" spans="1:54" x14ac:dyDescent="0.75">
      <c r="A17">
        <v>670</v>
      </c>
      <c r="B17" s="1">
        <v>0</v>
      </c>
      <c r="C17" s="1">
        <v>0</v>
      </c>
      <c r="D17" s="1">
        <v>664000</v>
      </c>
      <c r="E17" s="1">
        <v>913000</v>
      </c>
      <c r="F17" s="1">
        <v>1080000</v>
      </c>
      <c r="G17" s="1">
        <v>1450000</v>
      </c>
      <c r="H17" s="1">
        <v>2990000</v>
      </c>
      <c r="I17" s="1">
        <v>2950000</v>
      </c>
      <c r="J17" s="1">
        <v>3980000</v>
      </c>
      <c r="K17" s="1">
        <v>7140000</v>
      </c>
      <c r="L17" s="1">
        <v>4940000</v>
      </c>
      <c r="M17" s="1">
        <v>5060000</v>
      </c>
      <c r="N17" s="1">
        <v>3650000</v>
      </c>
      <c r="O17" s="1">
        <v>4690000</v>
      </c>
      <c r="P17" s="1">
        <v>4230000</v>
      </c>
      <c r="Q17" s="1">
        <v>3780000</v>
      </c>
      <c r="R17" s="1">
        <v>5310000</v>
      </c>
      <c r="S17" s="1">
        <v>4070000</v>
      </c>
      <c r="T17" s="1">
        <v>5560000</v>
      </c>
      <c r="U17" s="1">
        <v>3070000</v>
      </c>
      <c r="V17" s="1">
        <v>2240000</v>
      </c>
      <c r="W17" s="1">
        <v>3030000</v>
      </c>
      <c r="X17" s="1">
        <v>3780000</v>
      </c>
      <c r="Y17" s="1">
        <v>4230000</v>
      </c>
      <c r="Z17" s="1">
        <v>1990000</v>
      </c>
      <c r="AA17" s="1">
        <v>2080000</v>
      </c>
      <c r="AB17" s="1">
        <v>2280000</v>
      </c>
      <c r="AC17" s="1">
        <v>1250000</v>
      </c>
      <c r="AD17" s="1">
        <v>1290000</v>
      </c>
      <c r="AE17" s="1">
        <v>913000</v>
      </c>
      <c r="AF17" s="1">
        <v>374000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M17" s="4">
        <f t="shared" si="0"/>
        <v>88984000</v>
      </c>
      <c r="AN17">
        <f t="shared" si="1"/>
        <v>17.444422662223094</v>
      </c>
      <c r="AO17">
        <f t="shared" si="2"/>
        <v>82.55557733777691</v>
      </c>
      <c r="AP17">
        <f t="shared" si="3"/>
        <v>0</v>
      </c>
      <c r="AQ17">
        <f t="shared" si="4"/>
        <v>4.6154364829632293</v>
      </c>
      <c r="AR17">
        <f t="shared" si="5"/>
        <v>29.810977254337857</v>
      </c>
      <c r="AS17">
        <f t="shared" si="6"/>
        <v>70.189022745662143</v>
      </c>
      <c r="AT17">
        <f t="shared" si="7"/>
        <v>30.409961341364738</v>
      </c>
      <c r="AU17">
        <f t="shared" si="8"/>
        <v>35.163624921334176</v>
      </c>
      <c r="AV17">
        <f t="shared" si="9"/>
        <v>9.2005304324372936</v>
      </c>
      <c r="AW17">
        <f t="shared" si="10"/>
        <v>20.610446821900567</v>
      </c>
    </row>
    <row r="18" spans="1:54" x14ac:dyDescent="0.75">
      <c r="A18">
        <v>680</v>
      </c>
      <c r="B18" s="1">
        <v>0</v>
      </c>
      <c r="C18" s="1">
        <v>249000</v>
      </c>
      <c r="D18" s="1">
        <v>996000</v>
      </c>
      <c r="E18" s="1">
        <v>830000</v>
      </c>
      <c r="F18" s="1">
        <v>1040000</v>
      </c>
      <c r="G18" s="1">
        <v>1490000</v>
      </c>
      <c r="H18" s="1">
        <v>2490000</v>
      </c>
      <c r="I18" s="1">
        <v>3200000</v>
      </c>
      <c r="J18" s="1">
        <v>4480000</v>
      </c>
      <c r="K18" s="1">
        <v>7390000</v>
      </c>
      <c r="L18" s="1">
        <v>4690000</v>
      </c>
      <c r="M18" s="1">
        <v>4570000</v>
      </c>
      <c r="N18" s="1">
        <v>3030000</v>
      </c>
      <c r="O18" s="1">
        <v>4820000</v>
      </c>
      <c r="P18" s="1">
        <v>4480000</v>
      </c>
      <c r="Q18" s="1">
        <v>3820000</v>
      </c>
      <c r="R18" s="1">
        <v>4820000</v>
      </c>
      <c r="S18" s="1">
        <v>4900000</v>
      </c>
      <c r="T18" s="1">
        <v>5650000</v>
      </c>
      <c r="U18" s="1">
        <v>2820000</v>
      </c>
      <c r="V18" s="1">
        <v>2240000</v>
      </c>
      <c r="W18" s="1">
        <v>3110000</v>
      </c>
      <c r="X18" s="1">
        <v>3690000</v>
      </c>
      <c r="Y18" s="1">
        <v>4150000</v>
      </c>
      <c r="Z18" s="1">
        <v>1910000</v>
      </c>
      <c r="AA18" s="1">
        <v>1580000</v>
      </c>
      <c r="AB18" s="1">
        <v>2860000</v>
      </c>
      <c r="AC18" s="1">
        <v>1540000</v>
      </c>
      <c r="AD18" s="1">
        <v>872000</v>
      </c>
      <c r="AE18" s="1">
        <v>872000</v>
      </c>
      <c r="AF18" s="1">
        <v>581000</v>
      </c>
      <c r="AG18" s="1">
        <v>41500</v>
      </c>
      <c r="AH18" s="1">
        <v>0</v>
      </c>
      <c r="AI18" s="1">
        <v>0</v>
      </c>
      <c r="AJ18" s="1">
        <v>0</v>
      </c>
      <c r="AK18" s="1">
        <v>0</v>
      </c>
      <c r="AM18" s="4">
        <f t="shared" si="0"/>
        <v>89211500</v>
      </c>
      <c r="AN18">
        <f t="shared" si="1"/>
        <v>17.48902176043913</v>
      </c>
      <c r="AO18">
        <f t="shared" si="2"/>
        <v>82.51097823956087</v>
      </c>
      <c r="AP18">
        <f t="shared" si="3"/>
        <v>4.6518666315441395E-2</v>
      </c>
      <c r="AQ18">
        <f t="shared" si="4"/>
        <v>5.1618905634363283</v>
      </c>
      <c r="AR18">
        <f t="shared" si="5"/>
        <v>29.442952982519071</v>
      </c>
      <c r="AS18">
        <f t="shared" si="6"/>
        <v>70.55704701748094</v>
      </c>
      <c r="AT18">
        <f t="shared" si="7"/>
        <v>30.063388688678028</v>
      </c>
      <c r="AU18">
        <f t="shared" si="8"/>
        <v>35.331767765366571</v>
      </c>
      <c r="AV18">
        <f t="shared" si="9"/>
        <v>9.3093379216805001</v>
      </c>
      <c r="AW18">
        <f t="shared" si="10"/>
        <v>20.087096394523126</v>
      </c>
      <c r="BA18">
        <v>645</v>
      </c>
      <c r="BB18">
        <v>0</v>
      </c>
    </row>
    <row r="19" spans="1:54" x14ac:dyDescent="0.75">
      <c r="A19">
        <v>690</v>
      </c>
      <c r="B19" s="1">
        <v>41500</v>
      </c>
      <c r="C19" s="1">
        <v>581000</v>
      </c>
      <c r="D19" s="1">
        <v>1080000</v>
      </c>
      <c r="E19" s="1">
        <v>706000</v>
      </c>
      <c r="F19" s="1">
        <v>1040000</v>
      </c>
      <c r="G19" s="1">
        <v>1330000</v>
      </c>
      <c r="H19" s="1">
        <v>1910000</v>
      </c>
      <c r="I19" s="1">
        <v>3860000</v>
      </c>
      <c r="J19" s="1">
        <v>4520000</v>
      </c>
      <c r="K19" s="1">
        <v>7390000</v>
      </c>
      <c r="L19" s="1">
        <v>4690000</v>
      </c>
      <c r="M19" s="1">
        <v>3980000</v>
      </c>
      <c r="N19" s="1">
        <v>2450000</v>
      </c>
      <c r="O19" s="1">
        <v>4610000</v>
      </c>
      <c r="P19" s="1">
        <v>4980000</v>
      </c>
      <c r="Q19" s="1">
        <v>4730000</v>
      </c>
      <c r="R19" s="1">
        <v>5230000</v>
      </c>
      <c r="S19" s="1">
        <v>5270000</v>
      </c>
      <c r="T19" s="1">
        <v>5400000</v>
      </c>
      <c r="U19" s="1">
        <v>2620000</v>
      </c>
      <c r="V19" s="1">
        <v>1370000</v>
      </c>
      <c r="W19" s="1">
        <v>3320000</v>
      </c>
      <c r="X19" s="1">
        <v>4110000</v>
      </c>
      <c r="Y19" s="1">
        <v>3360000</v>
      </c>
      <c r="Z19" s="1">
        <v>1870000</v>
      </c>
      <c r="AA19" s="1">
        <v>1660000</v>
      </c>
      <c r="AB19" s="1">
        <v>2950000</v>
      </c>
      <c r="AC19" s="1">
        <v>1700000</v>
      </c>
      <c r="AD19" s="1">
        <v>830000</v>
      </c>
      <c r="AE19" s="1">
        <v>498000</v>
      </c>
      <c r="AF19" s="1">
        <v>664000</v>
      </c>
      <c r="AG19" s="1">
        <v>208000</v>
      </c>
      <c r="AH19" s="1">
        <v>0</v>
      </c>
      <c r="AI19" s="1">
        <v>0</v>
      </c>
      <c r="AJ19" s="1">
        <v>0</v>
      </c>
      <c r="AK19" s="1">
        <v>0</v>
      </c>
      <c r="AM19" s="4">
        <f t="shared" si="0"/>
        <v>88958500</v>
      </c>
      <c r="AN19">
        <f t="shared" si="1"/>
        <v>17.439423642423055</v>
      </c>
      <c r="AO19">
        <f t="shared" si="2"/>
        <v>82.560576357576949</v>
      </c>
      <c r="AP19">
        <f t="shared" si="3"/>
        <v>0.23381689214633788</v>
      </c>
      <c r="AQ19">
        <f t="shared" si="4"/>
        <v>5.3716058611599786</v>
      </c>
      <c r="AR19">
        <f t="shared" si="5"/>
        <v>28.282850992316643</v>
      </c>
      <c r="AS19">
        <f t="shared" si="6"/>
        <v>71.717149007683361</v>
      </c>
      <c r="AT19">
        <f t="shared" si="7"/>
        <v>29.620553404115402</v>
      </c>
      <c r="AU19">
        <f t="shared" si="8"/>
        <v>36.724989742407978</v>
      </c>
      <c r="AV19">
        <f t="shared" si="9"/>
        <v>9.3324415317254683</v>
      </c>
      <c r="AW19">
        <f t="shared" si="10"/>
        <v>18.716592568444838</v>
      </c>
      <c r="BA19">
        <v>635</v>
      </c>
      <c r="BB19">
        <v>0</v>
      </c>
    </row>
    <row r="20" spans="1:54" x14ac:dyDescent="0.75">
      <c r="A20">
        <v>700</v>
      </c>
      <c r="B20" s="1">
        <v>166000</v>
      </c>
      <c r="C20" s="1">
        <v>623000</v>
      </c>
      <c r="D20" s="1">
        <v>1120000</v>
      </c>
      <c r="E20" s="1">
        <v>747000</v>
      </c>
      <c r="F20" s="1">
        <v>996000</v>
      </c>
      <c r="G20" s="1">
        <v>1780000</v>
      </c>
      <c r="H20" s="1">
        <v>1950000</v>
      </c>
      <c r="I20" s="1">
        <v>4400000</v>
      </c>
      <c r="J20" s="1">
        <v>4900000</v>
      </c>
      <c r="K20" s="1">
        <v>7550000</v>
      </c>
      <c r="L20" s="1">
        <v>4570000</v>
      </c>
      <c r="M20" s="1">
        <v>3650000</v>
      </c>
      <c r="N20" s="1">
        <v>2370000</v>
      </c>
      <c r="O20" s="1">
        <v>3940000</v>
      </c>
      <c r="P20" s="1">
        <v>5690000</v>
      </c>
      <c r="Q20" s="1">
        <v>5600000</v>
      </c>
      <c r="R20" s="1">
        <v>5650000</v>
      </c>
      <c r="S20" s="1">
        <v>5310000</v>
      </c>
      <c r="T20" s="1">
        <v>4150000</v>
      </c>
      <c r="U20" s="1">
        <v>1660000</v>
      </c>
      <c r="V20" s="1">
        <v>1950000</v>
      </c>
      <c r="W20" s="1">
        <v>3690000</v>
      </c>
      <c r="X20" s="1">
        <v>3610000</v>
      </c>
      <c r="Y20" s="1">
        <v>2780000</v>
      </c>
      <c r="Z20" s="1">
        <v>2080000</v>
      </c>
      <c r="AA20" s="1">
        <v>2200000</v>
      </c>
      <c r="AB20" s="1">
        <v>2620000</v>
      </c>
      <c r="AC20" s="1">
        <v>1740000</v>
      </c>
      <c r="AD20" s="1">
        <v>830000</v>
      </c>
      <c r="AE20" s="1">
        <v>457000</v>
      </c>
      <c r="AF20" s="1">
        <v>913000</v>
      </c>
      <c r="AG20" s="1">
        <v>457000</v>
      </c>
      <c r="AH20" s="1">
        <v>41500</v>
      </c>
      <c r="AI20" s="1">
        <v>0</v>
      </c>
      <c r="AJ20" s="1">
        <v>0</v>
      </c>
      <c r="AK20" s="1">
        <v>0</v>
      </c>
      <c r="AM20" s="4">
        <f t="shared" si="0"/>
        <v>90190500</v>
      </c>
      <c r="AN20">
        <f t="shared" si="1"/>
        <v>17.680944912762204</v>
      </c>
      <c r="AO20">
        <f t="shared" si="2"/>
        <v>82.3190550872378</v>
      </c>
      <c r="AP20">
        <f t="shared" si="3"/>
        <v>0.55271896707524637</v>
      </c>
      <c r="AQ20">
        <f t="shared" si="4"/>
        <v>6.0228072801459138</v>
      </c>
      <c r="AR20">
        <f t="shared" si="5"/>
        <v>27.75070545123932</v>
      </c>
      <c r="AS20">
        <f t="shared" si="6"/>
        <v>72.249294548760673</v>
      </c>
      <c r="AT20">
        <f t="shared" si="7"/>
        <v>29.958809408973231</v>
      </c>
      <c r="AU20">
        <f t="shared" si="8"/>
        <v>36.267677859641537</v>
      </c>
      <c r="AV20">
        <f t="shared" si="9"/>
        <v>9.7127746270394333</v>
      </c>
      <c r="AW20">
        <f t="shared" si="10"/>
        <v>17.485211857124643</v>
      </c>
      <c r="BA20">
        <v>579</v>
      </c>
      <c r="BB20">
        <v>0</v>
      </c>
    </row>
    <row r="21" spans="1:54" x14ac:dyDescent="0.75">
      <c r="A21">
        <v>710</v>
      </c>
      <c r="B21" s="1">
        <v>208000</v>
      </c>
      <c r="C21" s="1">
        <v>664000</v>
      </c>
      <c r="D21" s="1">
        <v>1160000</v>
      </c>
      <c r="E21" s="1">
        <v>747000</v>
      </c>
      <c r="F21" s="1">
        <v>1040000</v>
      </c>
      <c r="G21" s="1">
        <v>1450000</v>
      </c>
      <c r="H21" s="1">
        <v>1250000</v>
      </c>
      <c r="I21" s="1">
        <v>4230000</v>
      </c>
      <c r="J21" s="1">
        <v>5020000</v>
      </c>
      <c r="K21" s="1">
        <v>7260000</v>
      </c>
      <c r="L21" s="1">
        <v>4610000</v>
      </c>
      <c r="M21" s="1">
        <v>3780000</v>
      </c>
      <c r="N21" s="1">
        <v>2490000</v>
      </c>
      <c r="O21" s="1">
        <v>4230000</v>
      </c>
      <c r="P21" s="1">
        <v>5110000</v>
      </c>
      <c r="Q21" s="1">
        <v>5480000</v>
      </c>
      <c r="R21" s="1">
        <v>5150000</v>
      </c>
      <c r="S21" s="1">
        <v>5600000</v>
      </c>
      <c r="T21" s="1">
        <v>5060000</v>
      </c>
      <c r="U21" s="1">
        <v>1660000</v>
      </c>
      <c r="V21" s="1">
        <v>1410000</v>
      </c>
      <c r="W21" s="1">
        <v>2490000</v>
      </c>
      <c r="X21" s="1">
        <v>3780000</v>
      </c>
      <c r="Y21" s="1">
        <v>3240000</v>
      </c>
      <c r="Z21" s="1">
        <v>1780000</v>
      </c>
      <c r="AA21" s="1">
        <v>2200000</v>
      </c>
      <c r="AB21" s="1">
        <v>2700000</v>
      </c>
      <c r="AC21" s="1">
        <v>2080000</v>
      </c>
      <c r="AD21" s="1">
        <v>1200000</v>
      </c>
      <c r="AE21" s="1">
        <v>291000</v>
      </c>
      <c r="AF21" s="1">
        <v>747000</v>
      </c>
      <c r="AG21" s="1">
        <v>457000</v>
      </c>
      <c r="AH21" s="1">
        <v>166000</v>
      </c>
      <c r="AI21" s="1">
        <v>0</v>
      </c>
      <c r="AJ21" s="1">
        <v>0</v>
      </c>
      <c r="AK21" s="1">
        <v>0</v>
      </c>
      <c r="AM21" s="4">
        <f t="shared" si="0"/>
        <v>88740000</v>
      </c>
      <c r="AN21">
        <f t="shared" si="1"/>
        <v>17.396588904136443</v>
      </c>
      <c r="AO21">
        <f t="shared" si="2"/>
        <v>82.603411095863549</v>
      </c>
      <c r="AP21">
        <f t="shared" si="3"/>
        <v>0.70205093531665541</v>
      </c>
      <c r="AQ21">
        <f t="shared" si="4"/>
        <v>5.9375704304710393</v>
      </c>
      <c r="AR21">
        <f t="shared" si="5"/>
        <v>27.271805273833671</v>
      </c>
      <c r="AS21">
        <f t="shared" si="6"/>
        <v>72.728194726166322</v>
      </c>
      <c r="AT21">
        <f t="shared" si="7"/>
        <v>29.468109082713546</v>
      </c>
      <c r="AU21">
        <f t="shared" si="8"/>
        <v>37.322515212981742</v>
      </c>
      <c r="AV21">
        <f t="shared" si="9"/>
        <v>10.387649312598603</v>
      </c>
      <c r="AW21">
        <f t="shared" si="10"/>
        <v>16.182105025918414</v>
      </c>
      <c r="BA21">
        <v>716</v>
      </c>
      <c r="BB21">
        <v>0</v>
      </c>
    </row>
    <row r="22" spans="1:54" x14ac:dyDescent="0.75">
      <c r="A22">
        <v>720</v>
      </c>
      <c r="B22" s="1">
        <v>208000</v>
      </c>
      <c r="C22" s="1">
        <v>623000</v>
      </c>
      <c r="D22" s="1">
        <v>1330000</v>
      </c>
      <c r="E22" s="1">
        <v>913000</v>
      </c>
      <c r="F22" s="1">
        <v>955000</v>
      </c>
      <c r="G22" s="1">
        <v>1200000</v>
      </c>
      <c r="H22" s="1">
        <v>913000</v>
      </c>
      <c r="I22" s="1">
        <v>3980000</v>
      </c>
      <c r="J22" s="1">
        <v>4770000</v>
      </c>
      <c r="K22" s="1">
        <v>6930000</v>
      </c>
      <c r="L22" s="1">
        <v>4650000</v>
      </c>
      <c r="M22" s="1">
        <v>3690000</v>
      </c>
      <c r="N22" s="1">
        <v>2950000</v>
      </c>
      <c r="O22" s="1">
        <v>4230000</v>
      </c>
      <c r="P22" s="1">
        <v>4520000</v>
      </c>
      <c r="Q22" s="1">
        <v>5310000</v>
      </c>
      <c r="R22" s="1">
        <v>4480000</v>
      </c>
      <c r="S22" s="1">
        <v>5480000</v>
      </c>
      <c r="T22" s="1">
        <v>5690000</v>
      </c>
      <c r="U22" s="1">
        <v>2700000</v>
      </c>
      <c r="V22" s="1">
        <v>1120000</v>
      </c>
      <c r="W22" s="1">
        <v>2030000</v>
      </c>
      <c r="X22" s="1">
        <v>3490000</v>
      </c>
      <c r="Y22" s="1">
        <v>3240000</v>
      </c>
      <c r="Z22" s="1">
        <v>2370000</v>
      </c>
      <c r="AA22" s="1">
        <v>2120000</v>
      </c>
      <c r="AB22" s="1">
        <v>2700000</v>
      </c>
      <c r="AC22" s="1">
        <v>2280000</v>
      </c>
      <c r="AD22" s="1">
        <v>1330000</v>
      </c>
      <c r="AE22" s="1">
        <v>664000</v>
      </c>
      <c r="AF22" s="1">
        <v>623000</v>
      </c>
      <c r="AG22" s="1">
        <v>498000</v>
      </c>
      <c r="AH22" s="1">
        <v>291000</v>
      </c>
      <c r="AI22" s="1">
        <v>0</v>
      </c>
      <c r="AJ22" s="1">
        <v>0</v>
      </c>
      <c r="AK22" s="1">
        <v>0</v>
      </c>
      <c r="AM22" s="4">
        <f t="shared" si="0"/>
        <v>88278000</v>
      </c>
      <c r="AN22">
        <f t="shared" si="1"/>
        <v>17.306018427759263</v>
      </c>
      <c r="AO22">
        <f t="shared" si="2"/>
        <v>82.693981572240745</v>
      </c>
      <c r="AP22">
        <f t="shared" si="3"/>
        <v>0.89376741657037995</v>
      </c>
      <c r="AQ22">
        <f t="shared" si="4"/>
        <v>5.9233331067763206</v>
      </c>
      <c r="AR22">
        <f t="shared" si="5"/>
        <v>28.836176623847393</v>
      </c>
      <c r="AS22">
        <f t="shared" si="6"/>
        <v>71.163823376152607</v>
      </c>
      <c r="AT22">
        <f t="shared" si="7"/>
        <v>28.243730034663223</v>
      </c>
      <c r="AU22">
        <f t="shared" si="8"/>
        <v>36.996760234713065</v>
      </c>
      <c r="AV22">
        <f t="shared" si="9"/>
        <v>11.007272480119621</v>
      </c>
      <c r="AW22">
        <f t="shared" si="10"/>
        <v>16.935136727157392</v>
      </c>
      <c r="BA22">
        <v>663</v>
      </c>
      <c r="BB22">
        <v>0</v>
      </c>
    </row>
    <row r="23" spans="1:54" x14ac:dyDescent="0.75">
      <c r="A23">
        <v>730</v>
      </c>
      <c r="B23" s="1">
        <v>125000</v>
      </c>
      <c r="C23" s="1">
        <v>581000</v>
      </c>
      <c r="D23" s="1">
        <v>1410000</v>
      </c>
      <c r="E23" s="1">
        <v>955000</v>
      </c>
      <c r="F23" s="1">
        <v>747000</v>
      </c>
      <c r="G23" s="1">
        <v>996000</v>
      </c>
      <c r="H23" s="1">
        <v>1040000</v>
      </c>
      <c r="I23" s="1">
        <v>3150000</v>
      </c>
      <c r="J23" s="1">
        <v>4730000</v>
      </c>
      <c r="K23" s="1">
        <v>7060000</v>
      </c>
      <c r="L23" s="1">
        <v>4610000</v>
      </c>
      <c r="M23" s="1">
        <v>3740000</v>
      </c>
      <c r="N23" s="1">
        <v>2950000</v>
      </c>
      <c r="O23" s="1">
        <v>5230000</v>
      </c>
      <c r="P23" s="1">
        <v>4610000</v>
      </c>
      <c r="Q23" s="1">
        <v>4860000</v>
      </c>
      <c r="R23" s="1">
        <v>4070000</v>
      </c>
      <c r="S23" s="1">
        <v>5730000</v>
      </c>
      <c r="T23" s="1">
        <v>6270000</v>
      </c>
      <c r="U23" s="1">
        <v>2620000</v>
      </c>
      <c r="V23" s="1">
        <v>1250000</v>
      </c>
      <c r="W23" s="1">
        <v>1580000</v>
      </c>
      <c r="X23" s="1">
        <v>2490000</v>
      </c>
      <c r="Y23" s="1">
        <v>3450000</v>
      </c>
      <c r="Z23" s="1">
        <v>3150000</v>
      </c>
      <c r="AA23" s="1">
        <v>2620000</v>
      </c>
      <c r="AB23" s="1">
        <v>2030000</v>
      </c>
      <c r="AC23" s="1">
        <v>1780000</v>
      </c>
      <c r="AD23" s="1">
        <v>1620000</v>
      </c>
      <c r="AE23" s="1">
        <v>1250000</v>
      </c>
      <c r="AF23" s="1">
        <v>1250000</v>
      </c>
      <c r="AG23" s="1">
        <v>498000</v>
      </c>
      <c r="AH23" s="1">
        <v>249000</v>
      </c>
      <c r="AI23" s="1">
        <v>0</v>
      </c>
      <c r="AJ23" s="1">
        <v>0</v>
      </c>
      <c r="AK23" s="1">
        <v>0</v>
      </c>
      <c r="AM23" s="4">
        <f t="shared" si="0"/>
        <v>88701000</v>
      </c>
      <c r="AN23">
        <f t="shared" si="1"/>
        <v>17.388943344442268</v>
      </c>
      <c r="AO23">
        <f t="shared" si="2"/>
        <v>82.611056655557732</v>
      </c>
      <c r="AP23">
        <f t="shared" si="3"/>
        <v>0.84215510535394189</v>
      </c>
      <c r="AQ23">
        <f t="shared" si="4"/>
        <v>5.4272217900587369</v>
      </c>
      <c r="AR23">
        <f t="shared" si="5"/>
        <v>29.128194721592767</v>
      </c>
      <c r="AS23">
        <f t="shared" si="6"/>
        <v>70.871805278407223</v>
      </c>
      <c r="AT23">
        <f t="shared" si="7"/>
        <v>27.429228531809112</v>
      </c>
      <c r="AU23">
        <f t="shared" si="8"/>
        <v>38.01535495653939</v>
      </c>
      <c r="AV23">
        <f t="shared" si="9"/>
        <v>11.893890711491414</v>
      </c>
      <c r="AW23">
        <f t="shared" si="10"/>
        <v>16.392148904747412</v>
      </c>
    </row>
    <row r="24" spans="1:54" x14ac:dyDescent="0.75">
      <c r="A24">
        <v>740</v>
      </c>
      <c r="B24" s="1">
        <v>0</v>
      </c>
      <c r="C24" s="1">
        <v>415000</v>
      </c>
      <c r="D24" s="1">
        <v>1450000</v>
      </c>
      <c r="E24" s="1">
        <v>1370000</v>
      </c>
      <c r="F24" s="1">
        <v>664000</v>
      </c>
      <c r="G24" s="1">
        <v>996000</v>
      </c>
      <c r="H24" s="1">
        <v>1200000</v>
      </c>
      <c r="I24" s="1">
        <v>2780000</v>
      </c>
      <c r="J24" s="1">
        <v>4690000</v>
      </c>
      <c r="K24" s="1">
        <v>6770000</v>
      </c>
      <c r="L24" s="1">
        <v>4940000</v>
      </c>
      <c r="M24" s="1">
        <v>4190000</v>
      </c>
      <c r="N24" s="1">
        <v>2820000</v>
      </c>
      <c r="O24" s="1">
        <v>5400000</v>
      </c>
      <c r="P24" s="1">
        <v>4730000</v>
      </c>
      <c r="Q24" s="1">
        <v>4480000</v>
      </c>
      <c r="R24" s="1">
        <v>4110000</v>
      </c>
      <c r="S24" s="1">
        <v>5150000</v>
      </c>
      <c r="T24" s="1">
        <v>6310000</v>
      </c>
      <c r="U24" s="1">
        <v>3240000</v>
      </c>
      <c r="V24" s="1">
        <v>1330000</v>
      </c>
      <c r="W24" s="1">
        <v>1290000</v>
      </c>
      <c r="X24" s="1">
        <v>2080000</v>
      </c>
      <c r="Y24" s="1">
        <v>2780000</v>
      </c>
      <c r="Z24" s="1">
        <v>2950000</v>
      </c>
      <c r="AA24" s="1">
        <v>3450000</v>
      </c>
      <c r="AB24" s="1">
        <v>2950000</v>
      </c>
      <c r="AC24" s="1">
        <v>1700000</v>
      </c>
      <c r="AD24" s="1">
        <v>1540000</v>
      </c>
      <c r="AE24" s="1">
        <v>1200000</v>
      </c>
      <c r="AF24" s="1">
        <v>1620000</v>
      </c>
      <c r="AG24" s="1">
        <v>913000</v>
      </c>
      <c r="AH24" s="1">
        <v>83000</v>
      </c>
      <c r="AI24" s="1">
        <v>0</v>
      </c>
      <c r="AJ24" s="1">
        <v>0</v>
      </c>
      <c r="AK24" s="1">
        <v>0</v>
      </c>
      <c r="AM24" s="4">
        <f t="shared" si="0"/>
        <v>89591000</v>
      </c>
      <c r="AN24">
        <f t="shared" si="1"/>
        <v>17.563418937463243</v>
      </c>
      <c r="AO24">
        <f t="shared" si="2"/>
        <v>82.43658106253676</v>
      </c>
      <c r="AP24">
        <f t="shared" si="3"/>
        <v>1.1117188110412877</v>
      </c>
      <c r="AQ24">
        <f t="shared" si="4"/>
        <v>5.4637184538625529</v>
      </c>
      <c r="AR24">
        <f t="shared" si="5"/>
        <v>30.277594847696754</v>
      </c>
      <c r="AS24">
        <f t="shared" si="6"/>
        <v>69.722405152303253</v>
      </c>
      <c r="AT24">
        <f t="shared" si="7"/>
        <v>27.42462970610887</v>
      </c>
      <c r="AU24">
        <f t="shared" si="8"/>
        <v>36.834056992331824</v>
      </c>
      <c r="AV24">
        <f t="shared" si="9"/>
        <v>13.907646973468319</v>
      </c>
      <c r="AW24">
        <f t="shared" si="10"/>
        <v>15.258229063187152</v>
      </c>
    </row>
    <row r="25" spans="1:54" x14ac:dyDescent="0.75">
      <c r="A25">
        <v>750</v>
      </c>
      <c r="B25" s="1">
        <v>0</v>
      </c>
      <c r="C25" s="1">
        <v>83000</v>
      </c>
      <c r="D25" s="1">
        <v>1410000</v>
      </c>
      <c r="E25" s="1">
        <v>1540000</v>
      </c>
      <c r="F25" s="1">
        <v>706000</v>
      </c>
      <c r="G25" s="1">
        <v>872000</v>
      </c>
      <c r="H25" s="1">
        <v>1290000</v>
      </c>
      <c r="I25" s="1">
        <v>2660000</v>
      </c>
      <c r="J25" s="1">
        <v>4400000</v>
      </c>
      <c r="K25" s="1">
        <v>6850000</v>
      </c>
      <c r="L25" s="1">
        <v>4690000</v>
      </c>
      <c r="M25" s="1">
        <v>4280000</v>
      </c>
      <c r="N25" s="1">
        <v>2660000</v>
      </c>
      <c r="O25" s="1">
        <v>5810000</v>
      </c>
      <c r="P25" s="1">
        <v>5020000</v>
      </c>
      <c r="Q25" s="1">
        <v>4650000</v>
      </c>
      <c r="R25" s="1">
        <v>4190000</v>
      </c>
      <c r="S25" s="1">
        <v>4980000</v>
      </c>
      <c r="T25" s="1">
        <v>6140000</v>
      </c>
      <c r="U25" s="1">
        <v>3360000</v>
      </c>
      <c r="V25" s="1">
        <v>2120000</v>
      </c>
      <c r="W25" s="1">
        <v>1080000</v>
      </c>
      <c r="X25" s="1">
        <v>1660000</v>
      </c>
      <c r="Y25" s="1">
        <v>2660000</v>
      </c>
      <c r="Z25" s="1">
        <v>2410000</v>
      </c>
      <c r="AA25" s="1">
        <v>2660000</v>
      </c>
      <c r="AB25" s="1">
        <v>3070000</v>
      </c>
      <c r="AC25" s="1">
        <v>1870000</v>
      </c>
      <c r="AD25" s="1">
        <v>1740000</v>
      </c>
      <c r="AE25" s="1">
        <v>1580000</v>
      </c>
      <c r="AF25" s="1">
        <v>1910000</v>
      </c>
      <c r="AG25" s="1">
        <v>789000</v>
      </c>
      <c r="AH25" s="1">
        <v>374000</v>
      </c>
      <c r="AI25" s="1">
        <v>0</v>
      </c>
      <c r="AJ25" s="1">
        <v>0</v>
      </c>
      <c r="AK25" s="1">
        <v>0</v>
      </c>
      <c r="AM25" s="4">
        <f t="shared" si="0"/>
        <v>89514000</v>
      </c>
      <c r="AN25">
        <f t="shared" si="1"/>
        <v>17.548323858067047</v>
      </c>
      <c r="AO25">
        <f t="shared" si="2"/>
        <v>82.45167614193295</v>
      </c>
      <c r="AP25">
        <f t="shared" si="3"/>
        <v>1.2992381080054516</v>
      </c>
      <c r="AQ25">
        <f t="shared" si="4"/>
        <v>5.1511495408539449</v>
      </c>
      <c r="AR25">
        <f t="shared" si="5"/>
        <v>30.479031212994617</v>
      </c>
      <c r="AS25">
        <f t="shared" si="6"/>
        <v>69.520968787005387</v>
      </c>
      <c r="AT25">
        <f t="shared" si="7"/>
        <v>27.001362915298166</v>
      </c>
      <c r="AU25">
        <f t="shared" si="8"/>
        <v>37.36845633085327</v>
      </c>
      <c r="AV25">
        <f t="shared" si="9"/>
        <v>14.332953504479745</v>
      </c>
      <c r="AW25">
        <f t="shared" si="10"/>
        <v>14.846839600509417</v>
      </c>
    </row>
    <row r="26" spans="1:54" x14ac:dyDescent="0.75">
      <c r="A26">
        <v>760</v>
      </c>
      <c r="B26" s="1">
        <v>0</v>
      </c>
      <c r="C26" s="1">
        <v>0</v>
      </c>
      <c r="D26" s="1">
        <v>498000</v>
      </c>
      <c r="E26" s="1">
        <v>1160000</v>
      </c>
      <c r="F26" s="1">
        <v>1580000</v>
      </c>
      <c r="G26" s="1">
        <v>1160000</v>
      </c>
      <c r="H26" s="1">
        <v>1410000</v>
      </c>
      <c r="I26" s="1">
        <v>2240000</v>
      </c>
      <c r="J26" s="1">
        <v>3860000</v>
      </c>
      <c r="K26" s="1">
        <v>6140000</v>
      </c>
      <c r="L26" s="1">
        <v>5020000</v>
      </c>
      <c r="M26" s="1">
        <v>5850000</v>
      </c>
      <c r="N26" s="1">
        <v>4480000</v>
      </c>
      <c r="O26" s="1">
        <v>5230000</v>
      </c>
      <c r="P26" s="1">
        <v>4230000</v>
      </c>
      <c r="Q26" s="1">
        <v>3860000</v>
      </c>
      <c r="R26" s="1">
        <v>4520000</v>
      </c>
      <c r="S26" s="1">
        <v>4730000</v>
      </c>
      <c r="T26" s="1">
        <v>5060000</v>
      </c>
      <c r="U26" s="1">
        <v>2700000</v>
      </c>
      <c r="V26" s="1">
        <v>2240000</v>
      </c>
      <c r="W26" s="1">
        <v>2030000</v>
      </c>
      <c r="X26" s="1">
        <v>1450000</v>
      </c>
      <c r="Y26" s="1">
        <v>2620000</v>
      </c>
      <c r="Z26" s="1">
        <v>1740000</v>
      </c>
      <c r="AA26" s="1">
        <v>1740000</v>
      </c>
      <c r="AB26" s="1">
        <v>2780000</v>
      </c>
      <c r="AC26" s="1">
        <v>1540000</v>
      </c>
      <c r="AD26" s="1">
        <v>1620000</v>
      </c>
      <c r="AE26" s="1">
        <v>2660000</v>
      </c>
      <c r="AF26" s="1">
        <v>1910000</v>
      </c>
      <c r="AG26" s="1">
        <v>706000</v>
      </c>
      <c r="AH26" s="1">
        <v>415000</v>
      </c>
      <c r="AI26" s="1">
        <v>41500</v>
      </c>
      <c r="AJ26" s="1">
        <v>0</v>
      </c>
      <c r="AK26" s="1">
        <v>0</v>
      </c>
      <c r="AM26" s="4">
        <f t="shared" si="0"/>
        <v>87220500</v>
      </c>
      <c r="AN26">
        <f t="shared" si="1"/>
        <v>17.098706136051756</v>
      </c>
      <c r="AO26">
        <f t="shared" si="2"/>
        <v>82.90129386394824</v>
      </c>
      <c r="AP26">
        <f t="shared" si="3"/>
        <v>1.3328288647737629</v>
      </c>
      <c r="AQ26">
        <f t="shared" si="4"/>
        <v>5.0423925567957069</v>
      </c>
      <c r="AR26">
        <f t="shared" si="5"/>
        <v>30.03021078760154</v>
      </c>
      <c r="AS26">
        <f t="shared" si="6"/>
        <v>69.969789212398453</v>
      </c>
      <c r="AT26">
        <f t="shared" si="7"/>
        <v>28.112657001507674</v>
      </c>
      <c r="AU26">
        <f t="shared" si="8"/>
        <v>36.814739654095078</v>
      </c>
      <c r="AV26">
        <f t="shared" si="9"/>
        <v>14.044863306218147</v>
      </c>
      <c r="AW26">
        <f t="shared" si="10"/>
        <v>14.652518616609628</v>
      </c>
    </row>
    <row r="27" spans="1:54" x14ac:dyDescent="0.75">
      <c r="A27">
        <v>770</v>
      </c>
      <c r="B27" s="1">
        <v>0</v>
      </c>
      <c r="C27" s="1">
        <v>0</v>
      </c>
      <c r="D27" s="1">
        <v>0</v>
      </c>
      <c r="E27" s="1">
        <v>540000</v>
      </c>
      <c r="F27" s="1">
        <v>1120000</v>
      </c>
      <c r="G27" s="1">
        <v>2320000</v>
      </c>
      <c r="H27" s="1">
        <v>1540000</v>
      </c>
      <c r="I27" s="1">
        <v>2450000</v>
      </c>
      <c r="J27" s="1">
        <v>2950000</v>
      </c>
      <c r="K27" s="1">
        <v>6180000</v>
      </c>
      <c r="L27" s="1">
        <v>5770000</v>
      </c>
      <c r="M27" s="1">
        <v>7760000</v>
      </c>
      <c r="N27" s="1">
        <v>4940000</v>
      </c>
      <c r="O27" s="1">
        <v>4860000</v>
      </c>
      <c r="P27" s="1">
        <v>3610000</v>
      </c>
      <c r="Q27" s="1">
        <v>4150000</v>
      </c>
      <c r="R27" s="1">
        <v>4690000</v>
      </c>
      <c r="S27" s="1">
        <v>4480000</v>
      </c>
      <c r="T27" s="1">
        <v>3530000</v>
      </c>
      <c r="U27" s="1">
        <v>2120000</v>
      </c>
      <c r="V27" s="1">
        <v>1450000</v>
      </c>
      <c r="W27" s="1">
        <v>1870000</v>
      </c>
      <c r="X27" s="1">
        <v>3150000</v>
      </c>
      <c r="Y27" s="1">
        <v>2320000</v>
      </c>
      <c r="Z27" s="1">
        <v>1200000</v>
      </c>
      <c r="AA27" s="1">
        <v>1870000</v>
      </c>
      <c r="AB27" s="1">
        <v>2410000</v>
      </c>
      <c r="AC27" s="1">
        <v>2200000</v>
      </c>
      <c r="AD27" s="1">
        <v>1910000</v>
      </c>
      <c r="AE27" s="1">
        <v>1040000</v>
      </c>
      <c r="AF27" s="1">
        <v>1490000</v>
      </c>
      <c r="AG27" s="1">
        <v>1160000</v>
      </c>
      <c r="AH27" s="1">
        <v>830000</v>
      </c>
      <c r="AI27" s="1">
        <v>789000</v>
      </c>
      <c r="AJ27" s="1">
        <v>332000</v>
      </c>
      <c r="AK27" s="1">
        <v>0</v>
      </c>
      <c r="AM27" s="4">
        <f t="shared" si="0"/>
        <v>87031000</v>
      </c>
      <c r="AN27">
        <f t="shared" si="1"/>
        <v>17.061556557537738</v>
      </c>
      <c r="AO27">
        <f t="shared" si="2"/>
        <v>82.938443442462258</v>
      </c>
      <c r="AP27">
        <f t="shared" si="3"/>
        <v>3.5745883650653218</v>
      </c>
      <c r="AQ27">
        <f t="shared" si="4"/>
        <v>4.5730831542783612</v>
      </c>
      <c r="AR27">
        <f t="shared" si="5"/>
        <v>30.036423803012717</v>
      </c>
      <c r="AS27">
        <f t="shared" si="6"/>
        <v>69.963576196987276</v>
      </c>
      <c r="AT27">
        <f t="shared" si="7"/>
        <v>30.621272879778473</v>
      </c>
      <c r="AU27">
        <f t="shared" si="8"/>
        <v>34.769220162930445</v>
      </c>
      <c r="AV27">
        <f t="shared" si="9"/>
        <v>12.547253277567764</v>
      </c>
      <c r="AW27">
        <f t="shared" si="10"/>
        <v>13.914582160379634</v>
      </c>
    </row>
    <row r="28" spans="1:54" x14ac:dyDescent="0.75">
      <c r="A28">
        <v>780</v>
      </c>
      <c r="B28" s="1">
        <v>0</v>
      </c>
      <c r="C28" s="1">
        <v>0</v>
      </c>
      <c r="D28" s="1">
        <v>0</v>
      </c>
      <c r="E28" s="1">
        <v>0</v>
      </c>
      <c r="F28" s="1">
        <v>540000</v>
      </c>
      <c r="G28" s="1">
        <v>1830000</v>
      </c>
      <c r="H28" s="1">
        <v>3070000</v>
      </c>
      <c r="I28" s="1">
        <v>1830000</v>
      </c>
      <c r="J28" s="1">
        <v>2780000</v>
      </c>
      <c r="K28" s="1">
        <v>6520000</v>
      </c>
      <c r="L28" s="1">
        <v>6560000</v>
      </c>
      <c r="M28" s="1">
        <v>8050000</v>
      </c>
      <c r="N28" s="1">
        <v>4770000</v>
      </c>
      <c r="O28" s="1">
        <v>5400000</v>
      </c>
      <c r="P28" s="1">
        <v>4320000</v>
      </c>
      <c r="Q28" s="1">
        <v>4280000</v>
      </c>
      <c r="R28" s="1">
        <v>4480000</v>
      </c>
      <c r="S28" s="1">
        <v>4860000</v>
      </c>
      <c r="T28" s="1">
        <v>3030000</v>
      </c>
      <c r="U28" s="1">
        <v>1780000</v>
      </c>
      <c r="V28" s="1">
        <v>1040000</v>
      </c>
      <c r="W28" s="1">
        <v>2160000</v>
      </c>
      <c r="X28" s="1">
        <v>2200000</v>
      </c>
      <c r="Y28" s="1">
        <v>1990000</v>
      </c>
      <c r="Z28" s="1">
        <v>1780000</v>
      </c>
      <c r="AA28" s="1">
        <v>1830000</v>
      </c>
      <c r="AB28" s="1">
        <v>2240000</v>
      </c>
      <c r="AC28" s="1">
        <v>1620000</v>
      </c>
      <c r="AD28" s="1">
        <v>1700000</v>
      </c>
      <c r="AE28" s="1">
        <v>1910000</v>
      </c>
      <c r="AF28" s="1">
        <v>1370000</v>
      </c>
      <c r="AG28" s="1">
        <v>415000</v>
      </c>
      <c r="AH28" s="1">
        <v>830000</v>
      </c>
      <c r="AI28" s="1">
        <v>1160000</v>
      </c>
      <c r="AJ28" s="1">
        <v>996000</v>
      </c>
      <c r="AK28" s="1">
        <v>498000</v>
      </c>
      <c r="AM28" s="4">
        <f t="shared" si="0"/>
        <v>87839000</v>
      </c>
      <c r="AN28">
        <f t="shared" si="1"/>
        <v>17.219956871201724</v>
      </c>
      <c r="AO28">
        <f t="shared" si="2"/>
        <v>82.780043128798269</v>
      </c>
      <c r="AP28">
        <f t="shared" si="3"/>
        <v>4.4388028096859022</v>
      </c>
      <c r="AQ28">
        <f t="shared" si="4"/>
        <v>2.6981181479752729</v>
      </c>
      <c r="AR28">
        <f t="shared" si="5"/>
        <v>29.052015619485651</v>
      </c>
      <c r="AS28">
        <f t="shared" si="6"/>
        <v>70.947984380514356</v>
      </c>
      <c r="AT28">
        <f t="shared" si="7"/>
        <v>32.798642971800682</v>
      </c>
      <c r="AU28">
        <f t="shared" si="8"/>
        <v>35.451223260738395</v>
      </c>
      <c r="AV28">
        <f t="shared" si="9"/>
        <v>12.147223898268424</v>
      </c>
      <c r="AW28">
        <f t="shared" si="10"/>
        <v>12.465988911531324</v>
      </c>
    </row>
    <row r="29" spans="1:54" x14ac:dyDescent="0.75">
      <c r="A29">
        <v>790</v>
      </c>
      <c r="B29" s="1">
        <v>0</v>
      </c>
      <c r="C29" s="1">
        <v>0</v>
      </c>
      <c r="D29" s="1">
        <v>166000</v>
      </c>
      <c r="E29" s="1">
        <v>1160000</v>
      </c>
      <c r="F29" s="1">
        <v>1450000</v>
      </c>
      <c r="G29" s="1">
        <v>1540000</v>
      </c>
      <c r="H29" s="1">
        <v>1870000</v>
      </c>
      <c r="I29" s="1">
        <v>2410000</v>
      </c>
      <c r="J29" s="1">
        <v>3030000</v>
      </c>
      <c r="K29" s="1">
        <v>6810000</v>
      </c>
      <c r="L29" s="1">
        <v>7020000</v>
      </c>
      <c r="M29" s="1">
        <v>8090000</v>
      </c>
      <c r="N29" s="1">
        <v>5400000</v>
      </c>
      <c r="O29" s="1">
        <v>4070000</v>
      </c>
      <c r="P29" s="1">
        <v>3610000</v>
      </c>
      <c r="Q29" s="1">
        <v>4230000</v>
      </c>
      <c r="R29" s="1">
        <v>4980000</v>
      </c>
      <c r="S29" s="1">
        <v>3690000</v>
      </c>
      <c r="T29" s="1">
        <v>2490000</v>
      </c>
      <c r="U29" s="1">
        <v>1740000</v>
      </c>
      <c r="V29" s="1">
        <v>1450000</v>
      </c>
      <c r="W29" s="1">
        <v>1700000</v>
      </c>
      <c r="X29" s="1">
        <v>2450000</v>
      </c>
      <c r="Y29" s="1">
        <v>2120000</v>
      </c>
      <c r="Z29" s="1">
        <v>1830000</v>
      </c>
      <c r="AA29" s="1">
        <v>1910000</v>
      </c>
      <c r="AB29" s="1">
        <v>1120000</v>
      </c>
      <c r="AC29" s="1">
        <v>789000</v>
      </c>
      <c r="AD29" s="1">
        <v>1290000</v>
      </c>
      <c r="AE29" s="1">
        <v>1450000</v>
      </c>
      <c r="AF29" s="1">
        <v>2320000</v>
      </c>
      <c r="AG29" s="1">
        <v>1120000</v>
      </c>
      <c r="AH29" s="1">
        <v>208000</v>
      </c>
      <c r="AI29" s="1">
        <v>1410000</v>
      </c>
      <c r="AJ29" s="1">
        <v>1040000</v>
      </c>
      <c r="AK29" s="1">
        <v>789000</v>
      </c>
      <c r="AM29" s="4">
        <f t="shared" si="0"/>
        <v>86752000</v>
      </c>
      <c r="AN29">
        <f t="shared" si="1"/>
        <v>17.006861399725544</v>
      </c>
      <c r="AO29">
        <f t="shared" si="2"/>
        <v>82.993138600274449</v>
      </c>
      <c r="AP29">
        <f t="shared" si="3"/>
        <v>5.2644319439321281</v>
      </c>
      <c r="AQ29">
        <f t="shared" si="4"/>
        <v>4.9751014385835486</v>
      </c>
      <c r="AR29">
        <f t="shared" si="5"/>
        <v>28.513463666543711</v>
      </c>
      <c r="AS29">
        <f t="shared" si="6"/>
        <v>71.486536333456286</v>
      </c>
      <c r="AT29">
        <f t="shared" si="7"/>
        <v>33.693747694577645</v>
      </c>
      <c r="AU29">
        <f t="shared" si="8"/>
        <v>32.81768720029509</v>
      </c>
      <c r="AV29">
        <f t="shared" si="9"/>
        <v>10.234922537808927</v>
      </c>
      <c r="AW29">
        <f t="shared" si="10"/>
        <v>13.014109184802654</v>
      </c>
    </row>
    <row r="30" spans="1:54" x14ac:dyDescent="0.75">
      <c r="A30">
        <v>800</v>
      </c>
      <c r="B30" s="1">
        <v>0</v>
      </c>
      <c r="C30" s="1">
        <v>374000</v>
      </c>
      <c r="D30" s="1">
        <v>1660000</v>
      </c>
      <c r="E30" s="1">
        <v>1330000</v>
      </c>
      <c r="F30" s="1">
        <v>208000</v>
      </c>
      <c r="G30" s="1">
        <v>1620000</v>
      </c>
      <c r="H30" s="1">
        <v>1540000</v>
      </c>
      <c r="I30" s="1">
        <v>2320000</v>
      </c>
      <c r="J30" s="1">
        <v>3740000</v>
      </c>
      <c r="K30" s="1">
        <v>7640000</v>
      </c>
      <c r="L30" s="1">
        <v>5890000</v>
      </c>
      <c r="M30" s="1">
        <v>8140000</v>
      </c>
      <c r="N30" s="1">
        <v>4900000</v>
      </c>
      <c r="O30" s="1">
        <v>4150000</v>
      </c>
      <c r="P30" s="1">
        <v>3650000</v>
      </c>
      <c r="Q30" s="1">
        <v>4900000</v>
      </c>
      <c r="R30" s="1">
        <v>4190000</v>
      </c>
      <c r="S30" s="1">
        <v>3320000</v>
      </c>
      <c r="T30" s="1">
        <v>2570000</v>
      </c>
      <c r="U30" s="1">
        <v>2030000</v>
      </c>
      <c r="V30" s="1">
        <v>1660000</v>
      </c>
      <c r="W30" s="1">
        <v>1910000</v>
      </c>
      <c r="X30" s="1">
        <v>2700000</v>
      </c>
      <c r="Y30" s="1">
        <v>2450000</v>
      </c>
      <c r="Z30" s="1">
        <v>1490000</v>
      </c>
      <c r="AA30" s="1">
        <v>1370000</v>
      </c>
      <c r="AB30" s="1">
        <v>1080000</v>
      </c>
      <c r="AC30" s="1">
        <v>457000</v>
      </c>
      <c r="AD30" s="1">
        <v>374000</v>
      </c>
      <c r="AE30" s="1">
        <v>1200000</v>
      </c>
      <c r="AF30" s="1">
        <v>2780000</v>
      </c>
      <c r="AG30" s="1">
        <v>1830000</v>
      </c>
      <c r="AH30" s="1">
        <v>1330000</v>
      </c>
      <c r="AI30" s="1">
        <v>1740000</v>
      </c>
      <c r="AJ30" s="1">
        <v>706000</v>
      </c>
      <c r="AK30" s="1">
        <v>166000</v>
      </c>
      <c r="AM30" s="4">
        <f t="shared" si="0"/>
        <v>87415000</v>
      </c>
      <c r="AN30">
        <f t="shared" si="1"/>
        <v>17.136835914526564</v>
      </c>
      <c r="AO30">
        <f t="shared" si="2"/>
        <v>82.863164085473443</v>
      </c>
      <c r="AP30">
        <f t="shared" si="3"/>
        <v>6.6029857575930899</v>
      </c>
      <c r="AQ30">
        <f t="shared" si="4"/>
        <v>5.9394840702396614</v>
      </c>
      <c r="AR30">
        <f t="shared" si="5"/>
        <v>28.911514042212431</v>
      </c>
      <c r="AS30">
        <f t="shared" si="6"/>
        <v>71.088485957787555</v>
      </c>
      <c r="AT30">
        <f t="shared" si="7"/>
        <v>33.483955842818737</v>
      </c>
      <c r="AU30">
        <f t="shared" si="8"/>
        <v>31.665046044729166</v>
      </c>
      <c r="AV30">
        <f t="shared" si="9"/>
        <v>8.3063547446090489</v>
      </c>
      <c r="AW30">
        <f t="shared" si="10"/>
        <v>14.002173540010295</v>
      </c>
    </row>
    <row r="31" spans="1:54" x14ac:dyDescent="0.75">
      <c r="A31">
        <v>810</v>
      </c>
      <c r="B31" s="1">
        <v>623000</v>
      </c>
      <c r="C31" s="1">
        <v>1450000</v>
      </c>
      <c r="D31" s="1">
        <v>1780000</v>
      </c>
      <c r="E31" s="1">
        <v>83000</v>
      </c>
      <c r="F31" s="1">
        <v>498000</v>
      </c>
      <c r="G31" s="1">
        <v>1910000</v>
      </c>
      <c r="H31" s="1">
        <v>1780000</v>
      </c>
      <c r="I31" s="1">
        <v>2860000</v>
      </c>
      <c r="J31" s="1">
        <v>4650000</v>
      </c>
      <c r="K31" s="1">
        <v>7060000</v>
      </c>
      <c r="L31" s="1">
        <v>5020000</v>
      </c>
      <c r="M31" s="1">
        <v>7140000</v>
      </c>
      <c r="N31" s="1">
        <v>5020000</v>
      </c>
      <c r="O31" s="1">
        <v>5060000</v>
      </c>
      <c r="P31" s="1">
        <v>4400000</v>
      </c>
      <c r="Q31" s="1">
        <v>4520000</v>
      </c>
      <c r="R31" s="1">
        <v>3280000</v>
      </c>
      <c r="S31" s="1">
        <v>2820000</v>
      </c>
      <c r="T31" s="1">
        <v>2740000</v>
      </c>
      <c r="U31" s="1">
        <v>1780000</v>
      </c>
      <c r="V31" s="1">
        <v>2030000</v>
      </c>
      <c r="W31" s="1">
        <v>2950000</v>
      </c>
      <c r="X31" s="1">
        <v>3150000</v>
      </c>
      <c r="Y31" s="1">
        <v>1780000</v>
      </c>
      <c r="Z31" s="1">
        <v>1580000</v>
      </c>
      <c r="AA31" s="1">
        <v>623000</v>
      </c>
      <c r="AB31" s="1">
        <v>664000</v>
      </c>
      <c r="AC31" s="1">
        <v>332000</v>
      </c>
      <c r="AD31" s="1">
        <v>581000</v>
      </c>
      <c r="AE31" s="1">
        <v>913000</v>
      </c>
      <c r="AF31" s="1">
        <v>1490000</v>
      </c>
      <c r="AG31" s="1">
        <v>2530000</v>
      </c>
      <c r="AH31" s="1">
        <v>1910000</v>
      </c>
      <c r="AI31" s="1">
        <v>1370000</v>
      </c>
      <c r="AJ31" s="1">
        <v>125000</v>
      </c>
      <c r="AK31" s="1">
        <v>41500</v>
      </c>
      <c r="AM31" s="4">
        <f t="shared" si="0"/>
        <v>86543500</v>
      </c>
      <c r="AN31">
        <f t="shared" si="1"/>
        <v>16.965987061360519</v>
      </c>
      <c r="AO31">
        <f t="shared" si="2"/>
        <v>83.034012938639478</v>
      </c>
      <c r="AP31">
        <f t="shared" si="3"/>
        <v>6.9057757081698794</v>
      </c>
      <c r="AQ31">
        <f t="shared" si="4"/>
        <v>7.3304176512389727</v>
      </c>
      <c r="AR31">
        <f t="shared" si="5"/>
        <v>27.557817744833525</v>
      </c>
      <c r="AS31">
        <f t="shared" si="6"/>
        <v>72.442182255166472</v>
      </c>
      <c r="AT31">
        <f t="shared" si="7"/>
        <v>32.942970875917894</v>
      </c>
      <c r="AU31">
        <f t="shared" si="8"/>
        <v>32.168793728009618</v>
      </c>
      <c r="AV31">
        <f t="shared" si="9"/>
        <v>5.3187125549579113</v>
      </c>
      <c r="AW31">
        <f t="shared" si="10"/>
        <v>15.333329481705732</v>
      </c>
    </row>
    <row r="32" spans="1:54" x14ac:dyDescent="0.75">
      <c r="A32">
        <v>820</v>
      </c>
      <c r="B32" s="1">
        <v>955000</v>
      </c>
      <c r="C32" s="1">
        <v>1660000</v>
      </c>
      <c r="D32" s="1">
        <v>1450000</v>
      </c>
      <c r="E32" s="1">
        <v>208000</v>
      </c>
      <c r="F32" s="1">
        <v>706000</v>
      </c>
      <c r="G32" s="1">
        <v>2370000</v>
      </c>
      <c r="H32" s="1">
        <v>2570000</v>
      </c>
      <c r="I32" s="1">
        <v>3240000</v>
      </c>
      <c r="J32" s="1">
        <v>4900000</v>
      </c>
      <c r="K32" s="1">
        <v>5810000</v>
      </c>
      <c r="L32" s="1">
        <v>4570000</v>
      </c>
      <c r="M32" s="1">
        <v>6600000</v>
      </c>
      <c r="N32" s="1">
        <v>4820000</v>
      </c>
      <c r="O32" s="1">
        <v>5940000</v>
      </c>
      <c r="P32" s="1">
        <v>5270000</v>
      </c>
      <c r="Q32" s="1">
        <v>3860000</v>
      </c>
      <c r="R32" s="1">
        <v>2570000</v>
      </c>
      <c r="S32" s="1">
        <v>2450000</v>
      </c>
      <c r="T32" s="1">
        <v>2660000</v>
      </c>
      <c r="U32" s="1">
        <v>2280000</v>
      </c>
      <c r="V32" s="1">
        <v>2910000</v>
      </c>
      <c r="W32" s="1">
        <v>3570000</v>
      </c>
      <c r="X32" s="1">
        <v>2240000</v>
      </c>
      <c r="Y32" s="1">
        <v>1700000</v>
      </c>
      <c r="Z32" s="1">
        <v>872000</v>
      </c>
      <c r="AA32" s="1">
        <v>249000</v>
      </c>
      <c r="AB32" s="1">
        <v>581000</v>
      </c>
      <c r="AC32" s="1">
        <v>374000</v>
      </c>
      <c r="AD32" s="1">
        <v>872000</v>
      </c>
      <c r="AE32" s="1">
        <v>457000</v>
      </c>
      <c r="AF32" s="1">
        <v>2490000</v>
      </c>
      <c r="AG32" s="1">
        <v>2450000</v>
      </c>
      <c r="AH32" s="1">
        <v>1540000</v>
      </c>
      <c r="AI32" s="1">
        <v>955000</v>
      </c>
      <c r="AJ32" s="1">
        <v>83000</v>
      </c>
      <c r="AK32" s="1">
        <v>41500</v>
      </c>
      <c r="AM32" s="4">
        <f t="shared" si="0"/>
        <v>86273500</v>
      </c>
      <c r="AN32">
        <f t="shared" si="1"/>
        <v>16.913056263477749</v>
      </c>
      <c r="AO32">
        <f t="shared" si="2"/>
        <v>83.086943736522244</v>
      </c>
      <c r="AP32">
        <f t="shared" si="3"/>
        <v>5.8760801404834622</v>
      </c>
      <c r="AQ32">
        <f t="shared" si="4"/>
        <v>8.5182587932563312</v>
      </c>
      <c r="AR32">
        <f t="shared" si="5"/>
        <v>27.429627869508018</v>
      </c>
      <c r="AS32">
        <f t="shared" si="6"/>
        <v>72.570372130491975</v>
      </c>
      <c r="AT32">
        <f t="shared" si="7"/>
        <v>32.095602937170739</v>
      </c>
      <c r="AU32">
        <f t="shared" si="8"/>
        <v>31.956510400064907</v>
      </c>
      <c r="AV32">
        <f t="shared" si="9"/>
        <v>5.822181782354952</v>
      </c>
      <c r="AW32">
        <f t="shared" si="10"/>
        <v>15.731365946669603</v>
      </c>
    </row>
    <row r="33" spans="1:49" x14ac:dyDescent="0.75">
      <c r="A33">
        <v>830</v>
      </c>
      <c r="B33" s="1">
        <v>291000</v>
      </c>
      <c r="C33" s="1">
        <v>1450000</v>
      </c>
      <c r="D33" s="1">
        <v>2030000</v>
      </c>
      <c r="E33" s="1">
        <v>581000</v>
      </c>
      <c r="F33" s="1">
        <v>1120000</v>
      </c>
      <c r="G33" s="1">
        <v>3070000</v>
      </c>
      <c r="H33" s="1">
        <v>3240000</v>
      </c>
      <c r="I33" s="1">
        <v>3780000</v>
      </c>
      <c r="J33" s="1">
        <v>4150000</v>
      </c>
      <c r="K33" s="1">
        <v>4820000</v>
      </c>
      <c r="L33" s="1">
        <v>4360000</v>
      </c>
      <c r="M33" s="1">
        <v>6850000</v>
      </c>
      <c r="N33" s="1">
        <v>4940000</v>
      </c>
      <c r="O33" s="1">
        <v>6270000</v>
      </c>
      <c r="P33" s="1">
        <v>5230000</v>
      </c>
      <c r="Q33" s="1">
        <v>4030000</v>
      </c>
      <c r="R33" s="1">
        <v>2200000</v>
      </c>
      <c r="S33" s="1">
        <v>2320000</v>
      </c>
      <c r="T33" s="1">
        <v>3150000</v>
      </c>
      <c r="U33" s="1">
        <v>3110000</v>
      </c>
      <c r="V33" s="1">
        <v>3780000</v>
      </c>
      <c r="W33" s="1">
        <v>3070000</v>
      </c>
      <c r="X33" s="1">
        <v>1410000</v>
      </c>
      <c r="Y33" s="1">
        <v>1160000</v>
      </c>
      <c r="Z33" s="1">
        <v>249000</v>
      </c>
      <c r="AA33" s="1">
        <v>415000</v>
      </c>
      <c r="AB33" s="1">
        <v>540000</v>
      </c>
      <c r="AC33" s="1">
        <v>623000</v>
      </c>
      <c r="AD33" s="1">
        <v>1080000</v>
      </c>
      <c r="AE33" s="1">
        <v>498000</v>
      </c>
      <c r="AF33" s="1">
        <v>2950000</v>
      </c>
      <c r="AG33" s="1">
        <v>2160000</v>
      </c>
      <c r="AH33" s="1">
        <v>1370000</v>
      </c>
      <c r="AI33" s="1">
        <v>581000</v>
      </c>
      <c r="AJ33" s="1">
        <v>41500</v>
      </c>
      <c r="AK33" s="1">
        <v>0</v>
      </c>
      <c r="AM33" s="4">
        <f t="shared" si="0"/>
        <v>86919500</v>
      </c>
      <c r="AN33">
        <f t="shared" si="1"/>
        <v>17.039698098412075</v>
      </c>
      <c r="AO33">
        <f t="shared" si="2"/>
        <v>82.960301901587925</v>
      </c>
      <c r="AP33">
        <f t="shared" si="3"/>
        <v>4.7774089818740331</v>
      </c>
      <c r="AQ33">
        <f t="shared" si="4"/>
        <v>9.8274840513348565</v>
      </c>
      <c r="AR33">
        <f t="shared" si="5"/>
        <v>26.504409252239142</v>
      </c>
      <c r="AS33">
        <f t="shared" si="6"/>
        <v>73.495590747760858</v>
      </c>
      <c r="AT33">
        <f t="shared" si="7"/>
        <v>31.293323132323586</v>
      </c>
      <c r="AU33">
        <f t="shared" si="8"/>
        <v>32.374783564102415</v>
      </c>
      <c r="AV33">
        <f t="shared" si="9"/>
        <v>7.0248908472782281</v>
      </c>
      <c r="AW33">
        <f t="shared" si="10"/>
        <v>14.702109423086879</v>
      </c>
    </row>
    <row r="34" spans="1:49" x14ac:dyDescent="0.75">
      <c r="A34">
        <v>840</v>
      </c>
      <c r="B34" s="1">
        <v>249000</v>
      </c>
      <c r="C34" s="1">
        <v>208000</v>
      </c>
      <c r="D34" s="1">
        <v>1370000</v>
      </c>
      <c r="E34" s="1">
        <v>1990000</v>
      </c>
      <c r="F34" s="1">
        <v>2780000</v>
      </c>
      <c r="G34" s="1">
        <v>3900000</v>
      </c>
      <c r="H34" s="1">
        <v>3450000</v>
      </c>
      <c r="I34" s="1">
        <v>3570000</v>
      </c>
      <c r="J34" s="1">
        <v>3070000</v>
      </c>
      <c r="K34" s="1">
        <v>4610000</v>
      </c>
      <c r="L34" s="1">
        <v>4400000</v>
      </c>
      <c r="M34" s="1">
        <v>6720000</v>
      </c>
      <c r="N34" s="1">
        <v>4820000</v>
      </c>
      <c r="O34" s="1">
        <v>5890000</v>
      </c>
      <c r="P34" s="1">
        <v>5150000</v>
      </c>
      <c r="Q34" s="1">
        <v>3490000</v>
      </c>
      <c r="R34" s="1">
        <v>2030000</v>
      </c>
      <c r="S34" s="1">
        <v>2860000</v>
      </c>
      <c r="T34" s="1">
        <v>4190000</v>
      </c>
      <c r="U34" s="1">
        <v>4110000</v>
      </c>
      <c r="V34" s="1">
        <v>3900000</v>
      </c>
      <c r="W34" s="1">
        <v>1950000</v>
      </c>
      <c r="X34" s="1">
        <v>913000</v>
      </c>
      <c r="Y34" s="1">
        <v>664000</v>
      </c>
      <c r="Z34" s="1">
        <v>249000</v>
      </c>
      <c r="AA34" s="1">
        <v>457000</v>
      </c>
      <c r="AB34" s="1">
        <v>498000</v>
      </c>
      <c r="AC34" s="1">
        <v>789000</v>
      </c>
      <c r="AD34" s="1">
        <v>540000</v>
      </c>
      <c r="AE34" s="1">
        <v>955000</v>
      </c>
      <c r="AF34" s="1">
        <v>3240000</v>
      </c>
      <c r="AG34" s="1">
        <v>1830000</v>
      </c>
      <c r="AH34" s="1">
        <v>1120000</v>
      </c>
      <c r="AI34" s="1">
        <v>332000</v>
      </c>
      <c r="AJ34" s="1">
        <v>41500</v>
      </c>
      <c r="AK34" s="1">
        <v>0</v>
      </c>
      <c r="AM34" s="4">
        <f t="shared" si="0"/>
        <v>86335500</v>
      </c>
      <c r="AN34">
        <f t="shared" si="1"/>
        <v>16.92521074299157</v>
      </c>
      <c r="AO34">
        <f t="shared" si="2"/>
        <v>83.074789257008433</v>
      </c>
      <c r="AP34">
        <f t="shared" si="3"/>
        <v>3.8495172901066188</v>
      </c>
      <c r="AQ34">
        <f t="shared" si="4"/>
        <v>12.158382125545112</v>
      </c>
      <c r="AR34">
        <f t="shared" si="5"/>
        <v>25.005357008414848</v>
      </c>
      <c r="AS34">
        <f t="shared" si="6"/>
        <v>74.994642991585152</v>
      </c>
      <c r="AT34">
        <f t="shared" si="7"/>
        <v>29.906585355965969</v>
      </c>
      <c r="AU34">
        <f t="shared" si="8"/>
        <v>32.92967551007407</v>
      </c>
      <c r="AV34">
        <f t="shared" si="9"/>
        <v>7.5044448691442112</v>
      </c>
      <c r="AW34">
        <f t="shared" si="10"/>
        <v>13.651394849164017</v>
      </c>
    </row>
    <row r="35" spans="1:49" x14ac:dyDescent="0.75">
      <c r="A35">
        <v>850</v>
      </c>
      <c r="B35" s="1">
        <v>83000</v>
      </c>
      <c r="C35" s="1">
        <v>208000</v>
      </c>
      <c r="D35" s="1">
        <v>332000</v>
      </c>
      <c r="E35" s="1">
        <v>2450000</v>
      </c>
      <c r="F35" s="1">
        <v>3820000</v>
      </c>
      <c r="G35" s="1">
        <v>5440000</v>
      </c>
      <c r="H35" s="1">
        <v>3400000</v>
      </c>
      <c r="I35" s="1">
        <v>2620000</v>
      </c>
      <c r="J35" s="1">
        <v>2860000</v>
      </c>
      <c r="K35" s="1">
        <v>5190000</v>
      </c>
      <c r="L35" s="1">
        <v>4400000</v>
      </c>
      <c r="M35" s="1">
        <v>6770000</v>
      </c>
      <c r="N35" s="1">
        <v>4400000</v>
      </c>
      <c r="O35" s="1">
        <v>5730000</v>
      </c>
      <c r="P35" s="1">
        <v>4860000</v>
      </c>
      <c r="Q35" s="1">
        <v>3280000</v>
      </c>
      <c r="R35" s="1">
        <v>2820000</v>
      </c>
      <c r="S35" s="1">
        <v>4190000</v>
      </c>
      <c r="T35" s="1">
        <v>5230000</v>
      </c>
      <c r="U35" s="1">
        <v>4070000</v>
      </c>
      <c r="V35" s="1">
        <v>2530000</v>
      </c>
      <c r="W35" s="1">
        <v>747000</v>
      </c>
      <c r="X35" s="1">
        <v>872000</v>
      </c>
      <c r="Y35" s="1">
        <v>291000</v>
      </c>
      <c r="Z35" s="1">
        <v>457000</v>
      </c>
      <c r="AA35" s="1">
        <v>332000</v>
      </c>
      <c r="AB35" s="1">
        <v>581000</v>
      </c>
      <c r="AC35" s="1">
        <v>955000</v>
      </c>
      <c r="AD35" s="1">
        <v>415000</v>
      </c>
      <c r="AE35" s="1">
        <v>1540000</v>
      </c>
      <c r="AF35" s="1">
        <v>3320000</v>
      </c>
      <c r="AG35" s="1">
        <v>1620000</v>
      </c>
      <c r="AH35" s="1">
        <v>872000</v>
      </c>
      <c r="AI35" s="1">
        <v>166000</v>
      </c>
      <c r="AJ35" s="1">
        <v>0</v>
      </c>
      <c r="AK35" s="1">
        <v>0</v>
      </c>
      <c r="AM35" s="4">
        <f t="shared" si="0"/>
        <v>86851000</v>
      </c>
      <c r="AN35">
        <f t="shared" si="1"/>
        <v>17.026269358949225</v>
      </c>
      <c r="AO35">
        <f t="shared" si="2"/>
        <v>82.973730641050778</v>
      </c>
      <c r="AP35">
        <f t="shared" si="3"/>
        <v>3.0604138121610576</v>
      </c>
      <c r="AQ35">
        <f t="shared" si="4"/>
        <v>14.200181920760842</v>
      </c>
      <c r="AR35">
        <f t="shared" si="5"/>
        <v>21.609423034852792</v>
      </c>
      <c r="AS35">
        <f t="shared" si="6"/>
        <v>78.390576965147204</v>
      </c>
      <c r="AT35">
        <f t="shared" si="7"/>
        <v>29.061265846104245</v>
      </c>
      <c r="AU35">
        <f t="shared" si="8"/>
        <v>35.129129198282115</v>
      </c>
      <c r="AV35">
        <f t="shared" si="9"/>
        <v>8.2244303462251445</v>
      </c>
      <c r="AW35">
        <f t="shared" si="10"/>
        <v>10.324578876466592</v>
      </c>
    </row>
    <row r="36" spans="1:49" x14ac:dyDescent="0.75">
      <c r="A36">
        <v>860</v>
      </c>
      <c r="B36" s="1">
        <v>0</v>
      </c>
      <c r="C36" s="1">
        <v>41500</v>
      </c>
      <c r="D36" s="1">
        <v>1160000</v>
      </c>
      <c r="E36" s="1">
        <v>2370000</v>
      </c>
      <c r="F36" s="1">
        <v>3650000</v>
      </c>
      <c r="G36" s="1">
        <v>5770000</v>
      </c>
      <c r="H36" s="1">
        <v>3030000</v>
      </c>
      <c r="I36" s="1">
        <v>2120000</v>
      </c>
      <c r="J36" s="1">
        <v>2530000</v>
      </c>
      <c r="K36" s="1">
        <v>5560000</v>
      </c>
      <c r="L36" s="1">
        <v>4440000</v>
      </c>
      <c r="M36" s="1">
        <v>6020000</v>
      </c>
      <c r="N36" s="1">
        <v>5020000</v>
      </c>
      <c r="O36" s="1">
        <v>5350000</v>
      </c>
      <c r="P36" s="1">
        <v>4320000</v>
      </c>
      <c r="Q36" s="1">
        <v>2860000</v>
      </c>
      <c r="R36" s="1">
        <v>4110000</v>
      </c>
      <c r="S36" s="1">
        <v>5520000</v>
      </c>
      <c r="T36" s="1">
        <v>6390000</v>
      </c>
      <c r="U36" s="1">
        <v>3320000</v>
      </c>
      <c r="V36" s="1">
        <v>1160000</v>
      </c>
      <c r="W36" s="1">
        <v>830000</v>
      </c>
      <c r="X36" s="1">
        <v>581000</v>
      </c>
      <c r="Y36" s="1">
        <v>291000</v>
      </c>
      <c r="Z36" s="1">
        <v>415000</v>
      </c>
      <c r="AA36" s="1">
        <v>291000</v>
      </c>
      <c r="AB36" s="1">
        <v>872000</v>
      </c>
      <c r="AC36" s="1">
        <v>706000</v>
      </c>
      <c r="AD36" s="1">
        <v>830000</v>
      </c>
      <c r="AE36" s="1">
        <v>1700000</v>
      </c>
      <c r="AF36" s="1">
        <v>3070000</v>
      </c>
      <c r="AG36" s="1">
        <v>1160000</v>
      </c>
      <c r="AH36" s="1">
        <v>457000</v>
      </c>
      <c r="AI36" s="1">
        <v>41500</v>
      </c>
      <c r="AJ36" s="1">
        <v>0</v>
      </c>
      <c r="AK36" s="1">
        <v>0</v>
      </c>
      <c r="AM36" s="4">
        <f t="shared" si="0"/>
        <v>85986000</v>
      </c>
      <c r="AN36">
        <f t="shared" si="1"/>
        <v>16.856694765732207</v>
      </c>
      <c r="AO36">
        <f t="shared" si="2"/>
        <v>83.143305234267785</v>
      </c>
      <c r="AP36">
        <f t="shared" si="3"/>
        <v>1.9288023631754008</v>
      </c>
      <c r="AQ36">
        <f t="shared" si="4"/>
        <v>15.108854929872303</v>
      </c>
      <c r="AR36">
        <f t="shared" si="5"/>
        <v>18.287279324541206</v>
      </c>
      <c r="AS36">
        <f t="shared" si="6"/>
        <v>81.712720675458797</v>
      </c>
      <c r="AT36">
        <f t="shared" si="7"/>
        <v>27.562626474077174</v>
      </c>
      <c r="AU36">
        <f t="shared" si="8"/>
        <v>39.041239271509312</v>
      </c>
      <c r="AV36">
        <f t="shared" si="9"/>
        <v>8.6862977694043213</v>
      </c>
      <c r="AW36">
        <f t="shared" si="10"/>
        <v>7.672179191961483</v>
      </c>
    </row>
    <row r="37" spans="1:49" x14ac:dyDescent="0.75">
      <c r="A37">
        <v>870</v>
      </c>
      <c r="B37" s="1">
        <v>0</v>
      </c>
      <c r="C37" s="1">
        <v>540000</v>
      </c>
      <c r="D37" s="1">
        <v>1870000</v>
      </c>
      <c r="E37" s="1">
        <v>2370000</v>
      </c>
      <c r="F37" s="1">
        <v>2820000</v>
      </c>
      <c r="G37" s="1">
        <v>4610000</v>
      </c>
      <c r="H37" s="1">
        <v>3200000</v>
      </c>
      <c r="I37" s="1">
        <v>3070000</v>
      </c>
      <c r="J37" s="1">
        <v>2530000</v>
      </c>
      <c r="K37" s="1">
        <v>5350000</v>
      </c>
      <c r="L37" s="1">
        <v>3940000</v>
      </c>
      <c r="M37" s="1">
        <v>5940000</v>
      </c>
      <c r="N37" s="1">
        <v>4570000</v>
      </c>
      <c r="O37" s="1">
        <v>6060000</v>
      </c>
      <c r="P37" s="1">
        <v>3320000</v>
      </c>
      <c r="Q37" s="1">
        <v>2910000</v>
      </c>
      <c r="R37" s="1">
        <v>5230000</v>
      </c>
      <c r="S37" s="1">
        <v>7140000</v>
      </c>
      <c r="T37" s="1">
        <v>6480000</v>
      </c>
      <c r="U37" s="1">
        <v>1660000</v>
      </c>
      <c r="V37" s="1">
        <v>1040000</v>
      </c>
      <c r="W37" s="1">
        <v>747000</v>
      </c>
      <c r="X37" s="1">
        <v>249000</v>
      </c>
      <c r="Y37" s="1">
        <v>498000</v>
      </c>
      <c r="Z37" s="1">
        <v>291000</v>
      </c>
      <c r="AA37" s="1">
        <v>332000</v>
      </c>
      <c r="AB37" s="1">
        <v>1040000</v>
      </c>
      <c r="AC37" s="1">
        <v>498000</v>
      </c>
      <c r="AD37" s="1">
        <v>1290000</v>
      </c>
      <c r="AE37" s="1">
        <v>2030000</v>
      </c>
      <c r="AF37" s="1">
        <v>2530000</v>
      </c>
      <c r="AG37" s="1">
        <v>1080000</v>
      </c>
      <c r="AH37" s="1">
        <v>208000</v>
      </c>
      <c r="AI37" s="1">
        <v>41500</v>
      </c>
      <c r="AJ37" s="1">
        <v>0</v>
      </c>
      <c r="AK37" s="1">
        <v>0</v>
      </c>
      <c r="AM37" s="4">
        <f t="shared" si="0"/>
        <v>85484500</v>
      </c>
      <c r="AN37">
        <f t="shared" si="1"/>
        <v>16.75838070966477</v>
      </c>
      <c r="AO37">
        <f t="shared" si="2"/>
        <v>83.241619290335223</v>
      </c>
      <c r="AP37">
        <f t="shared" si="3"/>
        <v>1.5552527066310267</v>
      </c>
      <c r="AQ37">
        <f t="shared" si="4"/>
        <v>14.283291122952113</v>
      </c>
      <c r="AR37">
        <f t="shared" si="5"/>
        <v>15.832694816019277</v>
      </c>
      <c r="AS37">
        <f t="shared" si="6"/>
        <v>84.167305183980716</v>
      </c>
      <c r="AT37">
        <f t="shared" si="7"/>
        <v>28.110359187922956</v>
      </c>
      <c r="AU37">
        <f t="shared" si="8"/>
        <v>41.773654873105656</v>
      </c>
      <c r="AV37">
        <f t="shared" si="9"/>
        <v>9.0308769426036299</v>
      </c>
      <c r="AW37">
        <f t="shared" si="10"/>
        <v>5.246565166784622</v>
      </c>
    </row>
    <row r="38" spans="1:49" x14ac:dyDescent="0.75">
      <c r="A38">
        <v>880</v>
      </c>
      <c r="B38" s="1">
        <v>0</v>
      </c>
      <c r="C38" s="1">
        <v>0</v>
      </c>
      <c r="D38" s="1">
        <v>1250000</v>
      </c>
      <c r="E38" s="1">
        <v>1660000</v>
      </c>
      <c r="F38" s="1">
        <v>2030000</v>
      </c>
      <c r="G38" s="1">
        <v>4280000</v>
      </c>
      <c r="H38" s="1">
        <v>3610000</v>
      </c>
      <c r="I38" s="1">
        <v>2990000</v>
      </c>
      <c r="J38" s="1">
        <v>2990000</v>
      </c>
      <c r="K38" s="1">
        <v>4400000</v>
      </c>
      <c r="L38" s="1">
        <v>4230000</v>
      </c>
      <c r="M38" s="1">
        <v>5060000</v>
      </c>
      <c r="N38" s="1">
        <v>4570000</v>
      </c>
      <c r="O38" s="1">
        <v>5890000</v>
      </c>
      <c r="P38" s="1">
        <v>5400000</v>
      </c>
      <c r="Q38" s="1">
        <v>4900000</v>
      </c>
      <c r="R38" s="1">
        <v>3360000</v>
      </c>
      <c r="S38" s="1">
        <v>4610000</v>
      </c>
      <c r="T38" s="1">
        <v>7140000</v>
      </c>
      <c r="U38" s="1">
        <v>3860000</v>
      </c>
      <c r="V38" s="1">
        <v>2160000</v>
      </c>
      <c r="W38" s="1">
        <v>1160000</v>
      </c>
      <c r="X38" s="1">
        <v>498000</v>
      </c>
      <c r="Y38" s="1">
        <v>457000</v>
      </c>
      <c r="Z38" s="1">
        <v>249000</v>
      </c>
      <c r="AA38" s="1">
        <v>581000</v>
      </c>
      <c r="AB38" s="1">
        <v>623000</v>
      </c>
      <c r="AC38" s="1">
        <v>830000</v>
      </c>
      <c r="AD38" s="1">
        <v>1540000</v>
      </c>
      <c r="AE38" s="1">
        <v>2240000</v>
      </c>
      <c r="AF38" s="1">
        <v>2280000</v>
      </c>
      <c r="AG38" s="1">
        <v>706000</v>
      </c>
      <c r="AH38" s="1">
        <v>41500</v>
      </c>
      <c r="AI38" s="1">
        <v>0</v>
      </c>
      <c r="AJ38" s="1">
        <v>0</v>
      </c>
      <c r="AK38" s="1">
        <v>0</v>
      </c>
      <c r="AM38" s="4">
        <f t="shared" si="0"/>
        <v>85595500</v>
      </c>
      <c r="AN38">
        <f t="shared" si="1"/>
        <v>16.780141148794353</v>
      </c>
      <c r="AO38">
        <f t="shared" si="2"/>
        <v>83.219858851205643</v>
      </c>
      <c r="AP38">
        <f t="shared" si="3"/>
        <v>0.87329357267613372</v>
      </c>
      <c r="AQ38">
        <f t="shared" si="4"/>
        <v>10.771594301102278</v>
      </c>
      <c r="AR38">
        <f t="shared" si="5"/>
        <v>20.124305600177582</v>
      </c>
      <c r="AS38">
        <f t="shared" si="6"/>
        <v>79.875694399822422</v>
      </c>
      <c r="AT38">
        <f t="shared" si="7"/>
        <v>27.197691467425273</v>
      </c>
      <c r="AU38">
        <f t="shared" si="8"/>
        <v>41.906408631294866</v>
      </c>
      <c r="AV38">
        <f t="shared" si="9"/>
        <v>9.4561045849372931</v>
      </c>
      <c r="AW38">
        <f t="shared" si="10"/>
        <v>9.7949074425641527</v>
      </c>
    </row>
    <row r="39" spans="1:49" x14ac:dyDescent="0.75">
      <c r="A39">
        <v>890</v>
      </c>
      <c r="B39" s="1">
        <v>0</v>
      </c>
      <c r="C39" s="1">
        <v>0</v>
      </c>
      <c r="D39" s="1">
        <v>125000</v>
      </c>
      <c r="E39" s="1">
        <v>1290000</v>
      </c>
      <c r="F39" s="1">
        <v>1490000</v>
      </c>
      <c r="G39" s="1">
        <v>3110000</v>
      </c>
      <c r="H39" s="1">
        <v>3450000</v>
      </c>
      <c r="I39" s="1">
        <v>4230000</v>
      </c>
      <c r="J39" s="1">
        <v>2700000</v>
      </c>
      <c r="K39" s="1">
        <v>4650000</v>
      </c>
      <c r="L39" s="1">
        <v>3360000</v>
      </c>
      <c r="M39" s="1">
        <v>5350000</v>
      </c>
      <c r="N39" s="1">
        <v>3860000</v>
      </c>
      <c r="O39" s="1">
        <v>5310000</v>
      </c>
      <c r="P39" s="1">
        <v>5600000</v>
      </c>
      <c r="Q39" s="1">
        <v>6350000</v>
      </c>
      <c r="R39" s="1">
        <v>5270000</v>
      </c>
      <c r="S39" s="1">
        <v>2780000</v>
      </c>
      <c r="T39" s="1">
        <v>4280000</v>
      </c>
      <c r="U39" s="1">
        <v>5110000</v>
      </c>
      <c r="V39" s="1">
        <v>4230000</v>
      </c>
      <c r="W39" s="1">
        <v>2320000</v>
      </c>
      <c r="X39" s="1">
        <v>1330000</v>
      </c>
      <c r="Y39" s="1">
        <v>498000</v>
      </c>
      <c r="Z39" s="1">
        <v>457000</v>
      </c>
      <c r="AA39" s="1">
        <v>457000</v>
      </c>
      <c r="AB39" s="1">
        <v>540000</v>
      </c>
      <c r="AC39" s="1">
        <v>1250000</v>
      </c>
      <c r="AD39" s="1">
        <v>1740000</v>
      </c>
      <c r="AE39" s="1">
        <v>2200000</v>
      </c>
      <c r="AF39" s="1">
        <v>1660000</v>
      </c>
      <c r="AG39" s="1">
        <v>332000</v>
      </c>
      <c r="AH39" s="1">
        <v>41500</v>
      </c>
      <c r="AI39" s="1">
        <v>0</v>
      </c>
      <c r="AJ39" s="1">
        <v>0</v>
      </c>
      <c r="AK39" s="1">
        <v>0</v>
      </c>
      <c r="AM39" s="4">
        <f t="shared" si="0"/>
        <v>85370500</v>
      </c>
      <c r="AN39">
        <f t="shared" si="1"/>
        <v>16.736032150558714</v>
      </c>
      <c r="AO39">
        <f t="shared" si="2"/>
        <v>83.263967849441286</v>
      </c>
      <c r="AP39">
        <f t="shared" si="3"/>
        <v>0.43750475866956384</v>
      </c>
      <c r="AQ39">
        <f t="shared" si="4"/>
        <v>7.0457593665259086</v>
      </c>
      <c r="AR39">
        <f t="shared" si="5"/>
        <v>25.963886822731506</v>
      </c>
      <c r="AS39">
        <f t="shared" si="6"/>
        <v>74.03611317726849</v>
      </c>
      <c r="AT39">
        <f t="shared" si="7"/>
        <v>27.808200725074823</v>
      </c>
      <c r="AU39">
        <f t="shared" si="8"/>
        <v>39.182153085667764</v>
      </c>
      <c r="AV39">
        <f t="shared" si="9"/>
        <v>9.1916997089158432</v>
      </c>
      <c r="AW39">
        <f t="shared" si="10"/>
        <v>16.3346823551461</v>
      </c>
    </row>
    <row r="40" spans="1:49" x14ac:dyDescent="0.75">
      <c r="A40">
        <v>900</v>
      </c>
      <c r="B40" s="1">
        <v>0</v>
      </c>
      <c r="C40" s="1">
        <v>0</v>
      </c>
      <c r="D40" s="1">
        <v>0</v>
      </c>
      <c r="E40" s="1">
        <v>166000</v>
      </c>
      <c r="F40" s="1">
        <v>1160000</v>
      </c>
      <c r="G40" s="1">
        <v>1910000</v>
      </c>
      <c r="H40" s="1">
        <v>2910000</v>
      </c>
      <c r="I40" s="1">
        <v>3740000</v>
      </c>
      <c r="J40" s="1">
        <v>4110000</v>
      </c>
      <c r="K40" s="1">
        <v>4610000</v>
      </c>
      <c r="L40" s="1">
        <v>3900000</v>
      </c>
      <c r="M40" s="1">
        <v>4400000</v>
      </c>
      <c r="N40" s="1">
        <v>3740000</v>
      </c>
      <c r="O40" s="1">
        <v>4860000</v>
      </c>
      <c r="P40" s="1">
        <v>5350000</v>
      </c>
      <c r="Q40" s="1">
        <v>5890000</v>
      </c>
      <c r="R40" s="1">
        <v>5810000</v>
      </c>
      <c r="S40" s="1">
        <v>4610000</v>
      </c>
      <c r="T40" s="1">
        <v>2740000</v>
      </c>
      <c r="U40" s="1">
        <v>3570000</v>
      </c>
      <c r="V40" s="1">
        <v>5350000</v>
      </c>
      <c r="W40" s="1">
        <v>3780000</v>
      </c>
      <c r="X40" s="1">
        <v>2450000</v>
      </c>
      <c r="Y40" s="1">
        <v>1290000</v>
      </c>
      <c r="Z40" s="1">
        <v>664000</v>
      </c>
      <c r="AA40" s="1">
        <v>540000</v>
      </c>
      <c r="AB40" s="1">
        <v>706000</v>
      </c>
      <c r="AC40" s="1">
        <v>1450000</v>
      </c>
      <c r="AD40" s="1">
        <v>1950000</v>
      </c>
      <c r="AE40" s="1">
        <v>1950000</v>
      </c>
      <c r="AF40" s="1">
        <v>1410000</v>
      </c>
      <c r="AG40" s="1">
        <v>83000</v>
      </c>
      <c r="AH40" s="1">
        <v>0</v>
      </c>
      <c r="AI40" s="1">
        <v>0</v>
      </c>
      <c r="AJ40" s="1">
        <v>0</v>
      </c>
      <c r="AK40" s="1">
        <v>0</v>
      </c>
      <c r="AM40" s="4">
        <f t="shared" si="0"/>
        <v>85099000</v>
      </c>
      <c r="AN40">
        <f t="shared" si="1"/>
        <v>16.682807292687709</v>
      </c>
      <c r="AO40">
        <f t="shared" si="2"/>
        <v>83.317192707312287</v>
      </c>
      <c r="AP40">
        <f t="shared" si="3"/>
        <v>9.7533461027744156E-2</v>
      </c>
      <c r="AQ40">
        <f t="shared" si="4"/>
        <v>3.802629878141929</v>
      </c>
      <c r="AR40">
        <f t="shared" si="5"/>
        <v>29.604343176770588</v>
      </c>
      <c r="AS40">
        <f t="shared" si="6"/>
        <v>70.395656823229416</v>
      </c>
      <c r="AT40">
        <f t="shared" si="7"/>
        <v>27.81466292200848</v>
      </c>
      <c r="AU40">
        <f t="shared" si="8"/>
        <v>38.778364023079007</v>
      </c>
      <c r="AV40">
        <f t="shared" si="9"/>
        <v>9.4078661323869834</v>
      </c>
      <c r="AW40">
        <f t="shared" si="10"/>
        <v>20.098943583355855</v>
      </c>
    </row>
    <row r="41" spans="1:49" x14ac:dyDescent="0.75">
      <c r="A41">
        <v>910</v>
      </c>
      <c r="B41" s="1">
        <v>0</v>
      </c>
      <c r="C41" s="1">
        <v>0</v>
      </c>
      <c r="D41" s="1">
        <v>0</v>
      </c>
      <c r="E41" s="1">
        <v>0</v>
      </c>
      <c r="F41" s="1">
        <v>166000</v>
      </c>
      <c r="G41" s="1">
        <v>1370000</v>
      </c>
      <c r="H41" s="1">
        <v>1870000</v>
      </c>
      <c r="I41" s="1">
        <v>2820000</v>
      </c>
      <c r="J41" s="1">
        <v>3980000</v>
      </c>
      <c r="K41" s="1">
        <v>6770000</v>
      </c>
      <c r="L41" s="1">
        <v>3400000</v>
      </c>
      <c r="M41" s="1">
        <v>4610000</v>
      </c>
      <c r="N41" s="1">
        <v>3490000</v>
      </c>
      <c r="O41" s="1">
        <v>4570000</v>
      </c>
      <c r="P41" s="1">
        <v>4940000</v>
      </c>
      <c r="Q41" s="1">
        <v>4690000</v>
      </c>
      <c r="R41" s="1">
        <v>5270000</v>
      </c>
      <c r="S41" s="1">
        <v>5480000</v>
      </c>
      <c r="T41" s="1">
        <v>5190000</v>
      </c>
      <c r="U41" s="1">
        <v>2820000</v>
      </c>
      <c r="V41" s="1">
        <v>3030000</v>
      </c>
      <c r="W41" s="1">
        <v>4860000</v>
      </c>
      <c r="X41" s="1">
        <v>3820000</v>
      </c>
      <c r="Y41" s="1">
        <v>2740000</v>
      </c>
      <c r="Z41" s="1">
        <v>1450000</v>
      </c>
      <c r="AA41" s="1">
        <v>789000</v>
      </c>
      <c r="AB41" s="1">
        <v>1120000</v>
      </c>
      <c r="AC41" s="1">
        <v>1540000</v>
      </c>
      <c r="AD41" s="1">
        <v>1410000</v>
      </c>
      <c r="AE41" s="1">
        <v>1580000</v>
      </c>
      <c r="AF41" s="1">
        <v>706000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M41" s="4">
        <f t="shared" si="0"/>
        <v>84481000</v>
      </c>
      <c r="AN41">
        <f t="shared" si="1"/>
        <v>16.561654577533815</v>
      </c>
      <c r="AO41">
        <f t="shared" si="2"/>
        <v>83.438345422466185</v>
      </c>
      <c r="AP41">
        <f t="shared" si="3"/>
        <v>0</v>
      </c>
      <c r="AQ41">
        <f t="shared" si="4"/>
        <v>1.8181602963980068</v>
      </c>
      <c r="AR41">
        <f t="shared" si="5"/>
        <v>30.616351605686486</v>
      </c>
      <c r="AS41">
        <f t="shared" si="6"/>
        <v>69.383648394313511</v>
      </c>
      <c r="AT41">
        <f t="shared" si="7"/>
        <v>27.75772067092009</v>
      </c>
      <c r="AU41">
        <f t="shared" si="8"/>
        <v>39.807767426995419</v>
      </c>
      <c r="AV41">
        <f t="shared" si="9"/>
        <v>8.4575229933357789</v>
      </c>
      <c r="AW41">
        <f t="shared" si="10"/>
        <v>22.158828612350707</v>
      </c>
    </row>
    <row r="42" spans="1:49" x14ac:dyDescent="0.75">
      <c r="A42">
        <v>920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291000</v>
      </c>
      <c r="H42" s="1">
        <v>1290000</v>
      </c>
      <c r="I42" s="1">
        <v>1580000</v>
      </c>
      <c r="J42" s="1">
        <v>2700000</v>
      </c>
      <c r="K42" s="1">
        <v>7350000</v>
      </c>
      <c r="L42" s="1">
        <v>4400000</v>
      </c>
      <c r="M42" s="1">
        <v>4440000</v>
      </c>
      <c r="N42" s="1">
        <v>3450000</v>
      </c>
      <c r="O42" s="1">
        <v>4900000</v>
      </c>
      <c r="P42" s="1">
        <v>4230000</v>
      </c>
      <c r="Q42" s="1">
        <v>3780000</v>
      </c>
      <c r="R42" s="1">
        <v>4070000</v>
      </c>
      <c r="S42" s="1">
        <v>5480000</v>
      </c>
      <c r="T42" s="1">
        <v>6810000</v>
      </c>
      <c r="U42" s="1">
        <v>4520000</v>
      </c>
      <c r="V42" s="1">
        <v>2950000</v>
      </c>
      <c r="W42" s="1">
        <v>2780000</v>
      </c>
      <c r="X42" s="1">
        <v>4070000</v>
      </c>
      <c r="Y42" s="1">
        <v>4360000</v>
      </c>
      <c r="Z42" s="1">
        <v>2240000</v>
      </c>
      <c r="AA42" s="1">
        <v>1660000</v>
      </c>
      <c r="AB42" s="1">
        <v>2410000</v>
      </c>
      <c r="AC42" s="1">
        <v>1370000</v>
      </c>
      <c r="AD42" s="1">
        <v>1660000</v>
      </c>
      <c r="AE42" s="1">
        <v>1160000</v>
      </c>
      <c r="AF42" s="1">
        <v>291000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M42" s="4">
        <f t="shared" si="0"/>
        <v>84242000</v>
      </c>
      <c r="AN42">
        <f t="shared" si="1"/>
        <v>16.514801019407958</v>
      </c>
      <c r="AO42">
        <f t="shared" si="2"/>
        <v>83.485198980592045</v>
      </c>
      <c r="AP42">
        <f t="shared" si="3"/>
        <v>0</v>
      </c>
      <c r="AQ42">
        <f t="shared" si="4"/>
        <v>0.34543339426889197</v>
      </c>
      <c r="AR42">
        <f t="shared" si="5"/>
        <v>34.983737328173596</v>
      </c>
      <c r="AS42">
        <f t="shared" si="6"/>
        <v>65.016262671826411</v>
      </c>
      <c r="AT42">
        <f t="shared" si="7"/>
        <v>25.830345908216806</v>
      </c>
      <c r="AU42">
        <f t="shared" si="8"/>
        <v>38.84048336934071</v>
      </c>
      <c r="AV42">
        <f t="shared" si="9"/>
        <v>10.150518743619571</v>
      </c>
      <c r="AW42">
        <f t="shared" si="10"/>
        <v>24.833218584554022</v>
      </c>
    </row>
    <row r="43" spans="1:49" x14ac:dyDescent="0.75">
      <c r="A43">
        <v>930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747000</v>
      </c>
      <c r="I43" s="1">
        <v>1080000</v>
      </c>
      <c r="J43" s="1">
        <v>2080000</v>
      </c>
      <c r="K43" s="1">
        <v>5890000</v>
      </c>
      <c r="L43" s="1">
        <v>5440000</v>
      </c>
      <c r="M43" s="1">
        <v>5730000</v>
      </c>
      <c r="N43" s="1">
        <v>3940000</v>
      </c>
      <c r="O43" s="1">
        <v>4320000</v>
      </c>
      <c r="P43" s="1">
        <v>3900000</v>
      </c>
      <c r="Q43" s="1">
        <v>2660000</v>
      </c>
      <c r="R43" s="1">
        <v>3280000</v>
      </c>
      <c r="S43" s="1">
        <v>4570000</v>
      </c>
      <c r="T43" s="1">
        <v>7060000</v>
      </c>
      <c r="U43" s="1">
        <v>4980000</v>
      </c>
      <c r="V43" s="1">
        <v>5440000</v>
      </c>
      <c r="W43" s="1">
        <v>3280000</v>
      </c>
      <c r="X43" s="1">
        <v>2370000</v>
      </c>
      <c r="Y43" s="1">
        <v>4230000</v>
      </c>
      <c r="Z43" s="1">
        <v>3490000</v>
      </c>
      <c r="AA43" s="1">
        <v>2780000</v>
      </c>
      <c r="AB43" s="1">
        <v>3780000</v>
      </c>
      <c r="AC43" s="1">
        <v>1580000</v>
      </c>
      <c r="AD43" s="1">
        <v>1580000</v>
      </c>
      <c r="AE43" s="1">
        <v>747000</v>
      </c>
      <c r="AF43" s="1">
        <v>83000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M43" s="4">
        <f t="shared" si="0"/>
        <v>85037000</v>
      </c>
      <c r="AN43">
        <f t="shared" si="1"/>
        <v>16.670652813173888</v>
      </c>
      <c r="AO43">
        <f t="shared" si="2"/>
        <v>83.329347186826112</v>
      </c>
      <c r="AP43">
        <f t="shared" si="3"/>
        <v>0</v>
      </c>
      <c r="AQ43">
        <f>((SUM(B43:G43)/AM43)*100)</f>
        <v>0</v>
      </c>
      <c r="AR43">
        <f t="shared" si="5"/>
        <v>40.382421769347459</v>
      </c>
      <c r="AS43">
        <f t="shared" si="6"/>
        <v>59.617578230652533</v>
      </c>
      <c r="AT43">
        <f t="shared" si="7"/>
        <v>24.656326069828427</v>
      </c>
      <c r="AU43">
        <f t="shared" si="8"/>
        <v>34.961252160824117</v>
      </c>
      <c r="AV43">
        <f t="shared" si="9"/>
        <v>12.406364288486188</v>
      </c>
      <c r="AW43">
        <f t="shared" si="10"/>
        <v>27.976057480861272</v>
      </c>
    </row>
    <row r="44" spans="1:49" x14ac:dyDescent="0.75">
      <c r="A44">
        <v>940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41500</v>
      </c>
      <c r="H44" s="1">
        <v>249000</v>
      </c>
      <c r="I44" s="1">
        <v>623000</v>
      </c>
      <c r="J44" s="1">
        <v>1540000</v>
      </c>
      <c r="K44" s="1">
        <v>4320000</v>
      </c>
      <c r="L44" s="1">
        <v>4480000</v>
      </c>
      <c r="M44" s="1">
        <v>6390000</v>
      </c>
      <c r="N44" s="1">
        <v>4320000</v>
      </c>
      <c r="O44" s="1">
        <v>4900000</v>
      </c>
      <c r="P44" s="1">
        <v>2450000</v>
      </c>
      <c r="Q44" s="1">
        <v>3030000</v>
      </c>
      <c r="R44" s="1">
        <v>2490000</v>
      </c>
      <c r="S44" s="1">
        <v>3610000</v>
      </c>
      <c r="T44" s="1">
        <v>6680000</v>
      </c>
      <c r="U44" s="1">
        <v>5150000</v>
      </c>
      <c r="V44" s="1">
        <v>5690000</v>
      </c>
      <c r="W44" s="1">
        <v>5560000</v>
      </c>
      <c r="X44" s="1">
        <v>2780000</v>
      </c>
      <c r="Y44" s="1">
        <v>1950000</v>
      </c>
      <c r="Z44" s="1">
        <v>3780000</v>
      </c>
      <c r="AA44" s="1">
        <v>4570000</v>
      </c>
      <c r="AB44" s="1">
        <v>4770000</v>
      </c>
      <c r="AC44" s="1">
        <v>2320000</v>
      </c>
      <c r="AD44" s="1">
        <v>2410000</v>
      </c>
      <c r="AE44" s="1">
        <v>249000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M44" s="4">
        <f t="shared" si="0"/>
        <v>84352500</v>
      </c>
      <c r="AN44">
        <f t="shared" si="1"/>
        <v>16.536463438541464</v>
      </c>
      <c r="AO44">
        <f t="shared" si="2"/>
        <v>83.46353656145854</v>
      </c>
      <c r="AP44">
        <f t="shared" si="3"/>
        <v>0</v>
      </c>
      <c r="AQ44">
        <f t="shared" si="4"/>
        <v>4.9198304733114019E-2</v>
      </c>
      <c r="AR44">
        <f t="shared" si="5"/>
        <v>46.506031237959746</v>
      </c>
      <c r="AS44">
        <f t="shared" si="6"/>
        <v>53.493968762040247</v>
      </c>
      <c r="AT44">
        <f t="shared" si="7"/>
        <v>20.867194214753564</v>
      </c>
      <c r="AU44">
        <f t="shared" si="8"/>
        <v>32.577576242553569</v>
      </c>
      <c r="AV44">
        <f t="shared" si="9"/>
        <v>16.975193384902639</v>
      </c>
      <c r="AW44">
        <f t="shared" si="10"/>
        <v>29.530837853057111</v>
      </c>
    </row>
    <row r="45" spans="1:49" x14ac:dyDescent="0.75">
      <c r="A45">
        <v>950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291000</v>
      </c>
      <c r="I45" s="1">
        <v>830000</v>
      </c>
      <c r="J45" s="1">
        <v>1620000</v>
      </c>
      <c r="K45" s="1">
        <v>4940000</v>
      </c>
      <c r="L45" s="1">
        <v>4770000</v>
      </c>
      <c r="M45" s="1">
        <v>6060000</v>
      </c>
      <c r="N45" s="1">
        <v>4230000</v>
      </c>
      <c r="O45" s="1">
        <v>4650000</v>
      </c>
      <c r="P45" s="1">
        <v>2660000</v>
      </c>
      <c r="Q45" s="1">
        <v>2740000</v>
      </c>
      <c r="R45" s="1">
        <v>2530000</v>
      </c>
      <c r="S45" s="1">
        <v>3980000</v>
      </c>
      <c r="T45" s="1">
        <v>6640000</v>
      </c>
      <c r="U45" s="1">
        <v>5440000</v>
      </c>
      <c r="V45" s="1">
        <v>5890000</v>
      </c>
      <c r="W45" s="1">
        <v>5060000</v>
      </c>
      <c r="X45" s="1">
        <v>2120000</v>
      </c>
      <c r="Y45" s="1">
        <v>2450000</v>
      </c>
      <c r="Z45" s="1">
        <v>5060000</v>
      </c>
      <c r="AA45" s="1">
        <v>4110000</v>
      </c>
      <c r="AB45" s="1">
        <v>3940000</v>
      </c>
      <c r="AC45" s="1">
        <v>2570000</v>
      </c>
      <c r="AD45" s="1">
        <v>1450000</v>
      </c>
      <c r="AE45" s="1">
        <v>125000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M45" s="4">
        <f t="shared" si="0"/>
        <v>84156000</v>
      </c>
      <c r="AN45">
        <f t="shared" si="1"/>
        <v>16.497941580082337</v>
      </c>
      <c r="AO45">
        <f t="shared" si="2"/>
        <v>83.50205841991766</v>
      </c>
      <c r="AP45">
        <f t="shared" si="3"/>
        <v>0</v>
      </c>
      <c r="AQ45">
        <f t="shared" si="4"/>
        <v>0</v>
      </c>
      <c r="AR45">
        <f t="shared" si="5"/>
        <v>45.409715290650695</v>
      </c>
      <c r="AS45">
        <f t="shared" si="6"/>
        <v>54.590284709349305</v>
      </c>
      <c r="AT45">
        <f t="shared" si="7"/>
        <v>21.996054945577264</v>
      </c>
      <c r="AU45">
        <f t="shared" si="8"/>
        <v>32.594229763772042</v>
      </c>
      <c r="AV45">
        <f t="shared" si="9"/>
        <v>14.49094538713817</v>
      </c>
      <c r="AW45">
        <f t="shared" si="10"/>
        <v>30.918769903512523</v>
      </c>
    </row>
    <row r="46" spans="1:49" x14ac:dyDescent="0.75">
      <c r="A46">
        <v>960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457000</v>
      </c>
      <c r="I46" s="1">
        <v>1080000</v>
      </c>
      <c r="J46" s="1">
        <v>1780000</v>
      </c>
      <c r="K46" s="1">
        <v>5650000</v>
      </c>
      <c r="L46" s="1">
        <v>5020000</v>
      </c>
      <c r="M46" s="1">
        <v>5890000</v>
      </c>
      <c r="N46" s="1">
        <v>4190000</v>
      </c>
      <c r="O46" s="1">
        <v>4030000</v>
      </c>
      <c r="P46" s="1">
        <v>2990000</v>
      </c>
      <c r="Q46" s="1">
        <v>2570000</v>
      </c>
      <c r="R46" s="1">
        <v>2910000</v>
      </c>
      <c r="S46" s="1">
        <v>4070000</v>
      </c>
      <c r="T46" s="1">
        <v>6640000</v>
      </c>
      <c r="U46" s="1">
        <v>5480000</v>
      </c>
      <c r="V46" s="1">
        <v>5690000</v>
      </c>
      <c r="W46" s="1">
        <v>4570000</v>
      </c>
      <c r="X46" s="1">
        <v>2410000</v>
      </c>
      <c r="Y46" s="1">
        <v>3610000</v>
      </c>
      <c r="Z46" s="1">
        <v>4150000</v>
      </c>
      <c r="AA46" s="1">
        <v>3570000</v>
      </c>
      <c r="AB46" s="1">
        <v>3940000</v>
      </c>
      <c r="AC46" s="1">
        <v>2160000</v>
      </c>
      <c r="AD46" s="1">
        <v>789000</v>
      </c>
      <c r="AE46" s="1">
        <v>166000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M46" s="4">
        <f t="shared" si="0"/>
        <v>83812000</v>
      </c>
      <c r="AN46">
        <f t="shared" si="1"/>
        <v>16.430503822779848</v>
      </c>
      <c r="AO46">
        <f t="shared" si="2"/>
        <v>83.569496177220145</v>
      </c>
      <c r="AP46">
        <f t="shared" si="3"/>
        <v>0</v>
      </c>
      <c r="AQ46">
        <f t="shared" si="4"/>
        <v>0</v>
      </c>
      <c r="AR46">
        <f t="shared" si="5"/>
        <v>43.591609793347011</v>
      </c>
      <c r="AS46">
        <f t="shared" si="6"/>
        <v>56.408390206652982</v>
      </c>
      <c r="AT46">
        <f t="shared" si="7"/>
        <v>23.716174294850379</v>
      </c>
      <c r="AU46">
        <f t="shared" si="8"/>
        <v>32.692215911802606</v>
      </c>
      <c r="AV46">
        <f t="shared" si="9"/>
        <v>12.677182265069442</v>
      </c>
      <c r="AW46">
        <f t="shared" si="10"/>
        <v>30.914427528277571</v>
      </c>
    </row>
    <row r="47" spans="1:49" x14ac:dyDescent="0.75">
      <c r="A47">
        <v>970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83000</v>
      </c>
      <c r="H47" s="1">
        <v>498000</v>
      </c>
      <c r="I47" s="1">
        <v>830000</v>
      </c>
      <c r="J47" s="1">
        <v>2620000</v>
      </c>
      <c r="K47" s="1">
        <v>5980000</v>
      </c>
      <c r="L47" s="1">
        <v>4900000</v>
      </c>
      <c r="M47" s="1">
        <v>5850000</v>
      </c>
      <c r="N47" s="1">
        <v>4110000</v>
      </c>
      <c r="O47" s="1">
        <v>3820000</v>
      </c>
      <c r="P47" s="1">
        <v>3320000</v>
      </c>
      <c r="Q47" s="1">
        <v>2450000</v>
      </c>
      <c r="R47" s="1">
        <v>3490000</v>
      </c>
      <c r="S47" s="1">
        <v>4190000</v>
      </c>
      <c r="T47" s="1">
        <v>6890000</v>
      </c>
      <c r="U47" s="1">
        <v>5270000</v>
      </c>
      <c r="V47" s="1">
        <v>5600000</v>
      </c>
      <c r="W47" s="1">
        <v>4940000</v>
      </c>
      <c r="X47" s="1">
        <v>2860000</v>
      </c>
      <c r="Y47" s="1">
        <v>3070000</v>
      </c>
      <c r="Z47" s="1">
        <v>3690000</v>
      </c>
      <c r="AA47" s="1">
        <v>3780000</v>
      </c>
      <c r="AB47" s="1">
        <v>3610000</v>
      </c>
      <c r="AC47" s="1">
        <v>1410000</v>
      </c>
      <c r="AD47" s="1">
        <v>581000</v>
      </c>
      <c r="AE47" s="1">
        <v>166000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M47" s="4">
        <f t="shared" si="0"/>
        <v>84008000</v>
      </c>
      <c r="AN47">
        <f t="shared" si="1"/>
        <v>16.468927661242894</v>
      </c>
      <c r="AO47">
        <f t="shared" si="2"/>
        <v>83.531072338757099</v>
      </c>
      <c r="AP47">
        <f t="shared" si="3"/>
        <v>0</v>
      </c>
      <c r="AQ47">
        <f t="shared" si="4"/>
        <v>9.8800114274830972E-2</v>
      </c>
      <c r="AR47">
        <f t="shared" si="5"/>
        <v>41.635320445671844</v>
      </c>
      <c r="AS47">
        <f t="shared" si="6"/>
        <v>58.364679554328156</v>
      </c>
      <c r="AT47">
        <f t="shared" si="7"/>
        <v>24.614322445481381</v>
      </c>
      <c r="AU47">
        <f t="shared" si="8"/>
        <v>33.651556994571948</v>
      </c>
      <c r="AV47">
        <f t="shared" si="9"/>
        <v>11.364393867250739</v>
      </c>
      <c r="AW47">
        <f t="shared" si="10"/>
        <v>30.270926578421104</v>
      </c>
    </row>
    <row r="48" spans="1:49" x14ac:dyDescent="0.75">
      <c r="A48">
        <v>980</v>
      </c>
      <c r="B48" s="1">
        <v>0</v>
      </c>
      <c r="C48" s="1">
        <v>0</v>
      </c>
      <c r="D48" s="1">
        <v>0</v>
      </c>
      <c r="E48" s="1">
        <v>0</v>
      </c>
      <c r="F48" s="1">
        <v>41500</v>
      </c>
      <c r="G48" s="1">
        <v>125000</v>
      </c>
      <c r="H48" s="1">
        <v>706000</v>
      </c>
      <c r="I48" s="1">
        <v>789000</v>
      </c>
      <c r="J48" s="1">
        <v>3240000</v>
      </c>
      <c r="K48" s="1">
        <v>6100000</v>
      </c>
      <c r="L48" s="1">
        <v>4980000</v>
      </c>
      <c r="M48" s="1">
        <v>5440000</v>
      </c>
      <c r="N48" s="1">
        <v>3940000</v>
      </c>
      <c r="O48" s="1">
        <v>3610000</v>
      </c>
      <c r="P48" s="1">
        <v>3240000</v>
      </c>
      <c r="Q48" s="1">
        <v>2410000</v>
      </c>
      <c r="R48" s="1">
        <v>3530000</v>
      </c>
      <c r="S48" s="1">
        <v>4480000</v>
      </c>
      <c r="T48" s="1">
        <v>6890000</v>
      </c>
      <c r="U48" s="1">
        <v>5310000</v>
      </c>
      <c r="V48" s="1">
        <v>6430000</v>
      </c>
      <c r="W48" s="1">
        <v>4900000</v>
      </c>
      <c r="X48" s="1">
        <v>1700000</v>
      </c>
      <c r="Y48" s="1">
        <v>3110000</v>
      </c>
      <c r="Z48" s="1">
        <v>3740000</v>
      </c>
      <c r="AA48" s="1">
        <v>3610000</v>
      </c>
      <c r="AB48" s="1">
        <v>3200000</v>
      </c>
      <c r="AC48" s="1">
        <v>913000</v>
      </c>
      <c r="AD48" s="1">
        <v>457000</v>
      </c>
      <c r="AE48" s="1">
        <v>125000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M48" s="4">
        <f t="shared" si="0"/>
        <v>83016500</v>
      </c>
      <c r="AN48">
        <f t="shared" si="1"/>
        <v>16.274554009017837</v>
      </c>
      <c r="AO48">
        <f t="shared" si="2"/>
        <v>83.725445990982166</v>
      </c>
      <c r="AP48">
        <f t="shared" si="3"/>
        <v>0</v>
      </c>
      <c r="AQ48">
        <f t="shared" si="4"/>
        <v>0.2005625387724127</v>
      </c>
      <c r="AR48">
        <f t="shared" si="5"/>
        <v>40.347400817909687</v>
      </c>
      <c r="AS48">
        <f t="shared" si="6"/>
        <v>59.652599182090306</v>
      </c>
      <c r="AT48">
        <f t="shared" si="7"/>
        <v>25.60334391355935</v>
      </c>
      <c r="AU48">
        <f t="shared" si="8"/>
        <v>33.84869272975854</v>
      </c>
      <c r="AV48">
        <f t="shared" si="9"/>
        <v>10.004035342371697</v>
      </c>
      <c r="AW48">
        <f t="shared" si="10"/>
        <v>30.343365475537997</v>
      </c>
    </row>
    <row r="49" spans="1:49" x14ac:dyDescent="0.75">
      <c r="A49">
        <v>990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166000</v>
      </c>
      <c r="H49" s="1">
        <v>955000</v>
      </c>
      <c r="I49" s="1">
        <v>1290000</v>
      </c>
      <c r="J49" s="1">
        <v>3690000</v>
      </c>
      <c r="K49" s="1">
        <v>6480000</v>
      </c>
      <c r="L49" s="1">
        <v>4820000</v>
      </c>
      <c r="M49" s="1">
        <v>5480000</v>
      </c>
      <c r="N49" s="1">
        <v>3530000</v>
      </c>
      <c r="O49" s="1">
        <v>3820000</v>
      </c>
      <c r="P49" s="1">
        <v>3070000</v>
      </c>
      <c r="Q49" s="1">
        <v>3030000</v>
      </c>
      <c r="R49" s="1">
        <v>3780000</v>
      </c>
      <c r="S49" s="1">
        <v>4940000</v>
      </c>
      <c r="T49" s="1">
        <v>7430000</v>
      </c>
      <c r="U49" s="1">
        <v>6640000</v>
      </c>
      <c r="V49" s="1">
        <v>6180000</v>
      </c>
      <c r="W49" s="1">
        <v>3070000</v>
      </c>
      <c r="X49" s="1">
        <v>1620000</v>
      </c>
      <c r="Y49" s="1">
        <v>3070000</v>
      </c>
      <c r="Z49" s="1">
        <v>3860000</v>
      </c>
      <c r="AA49" s="1">
        <v>3150000</v>
      </c>
      <c r="AB49" s="1">
        <v>2660000</v>
      </c>
      <c r="AC49" s="1">
        <v>789000</v>
      </c>
      <c r="AD49" s="1">
        <v>415000</v>
      </c>
      <c r="AE49" s="1">
        <v>125000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M49" s="4">
        <f t="shared" si="0"/>
        <v>84060000</v>
      </c>
      <c r="AN49">
        <f t="shared" si="1"/>
        <v>16.479121740835133</v>
      </c>
      <c r="AO49">
        <f t="shared" si="2"/>
        <v>83.520878259164874</v>
      </c>
      <c r="AP49">
        <f t="shared" si="3"/>
        <v>0</v>
      </c>
      <c r="AQ49">
        <f t="shared" si="4"/>
        <v>0.19747799191054011</v>
      </c>
      <c r="AR49">
        <f t="shared" si="5"/>
        <v>37.567213894837018</v>
      </c>
      <c r="AS49">
        <f t="shared" si="6"/>
        <v>62.432786105162975</v>
      </c>
      <c r="AT49">
        <f t="shared" si="7"/>
        <v>27.022364977397096</v>
      </c>
      <c r="AU49">
        <f t="shared" si="8"/>
        <v>35.21294313585534</v>
      </c>
      <c r="AV49">
        <f t="shared" si="9"/>
        <v>8.4927432786105168</v>
      </c>
      <c r="AW49">
        <f t="shared" si="10"/>
        <v>29.074470616226506</v>
      </c>
    </row>
    <row r="50" spans="1:49" x14ac:dyDescent="0.75">
      <c r="A50">
        <v>1000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291000</v>
      </c>
      <c r="H50" s="1">
        <v>457000</v>
      </c>
      <c r="I50" s="1">
        <v>1910000</v>
      </c>
      <c r="J50" s="1">
        <v>3860000</v>
      </c>
      <c r="K50" s="1">
        <v>6680000</v>
      </c>
      <c r="L50" s="1">
        <v>4650000</v>
      </c>
      <c r="M50" s="1">
        <v>5350000</v>
      </c>
      <c r="N50" s="1">
        <v>3110000</v>
      </c>
      <c r="O50" s="1">
        <v>3820000</v>
      </c>
      <c r="P50" s="1">
        <v>3030000</v>
      </c>
      <c r="Q50" s="1">
        <v>3240000</v>
      </c>
      <c r="R50" s="1">
        <v>4070000</v>
      </c>
      <c r="S50" s="1">
        <v>5440000</v>
      </c>
      <c r="T50" s="1">
        <v>8880000</v>
      </c>
      <c r="U50" s="1">
        <v>5940000</v>
      </c>
      <c r="V50" s="1">
        <v>4440000</v>
      </c>
      <c r="W50" s="1">
        <v>2620000</v>
      </c>
      <c r="X50" s="1">
        <v>2410000</v>
      </c>
      <c r="Y50" s="1">
        <v>3110000</v>
      </c>
      <c r="Z50" s="1">
        <v>3400000</v>
      </c>
      <c r="AA50" s="1">
        <v>2820000</v>
      </c>
      <c r="AB50" s="1">
        <v>2570000</v>
      </c>
      <c r="AC50" s="1">
        <v>581000</v>
      </c>
      <c r="AD50" s="1">
        <v>332000</v>
      </c>
      <c r="AE50" s="1">
        <v>41500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M50" s="4">
        <f t="shared" si="0"/>
        <v>83052500</v>
      </c>
      <c r="AN50">
        <f t="shared" si="1"/>
        <v>16.281611448735543</v>
      </c>
      <c r="AO50">
        <f t="shared" si="2"/>
        <v>83.718388551264454</v>
      </c>
      <c r="AP50">
        <f t="shared" si="3"/>
        <v>0</v>
      </c>
      <c r="AQ50">
        <f t="shared" si="4"/>
        <v>0.35038078323951716</v>
      </c>
      <c r="AR50">
        <f t="shared" si="5"/>
        <v>34.032088137021766</v>
      </c>
      <c r="AS50">
        <f t="shared" si="6"/>
        <v>65.967911862978241</v>
      </c>
      <c r="AT50">
        <f t="shared" si="7"/>
        <v>27.581349146624124</v>
      </c>
      <c r="AU50">
        <f t="shared" si="8"/>
        <v>38.036181933114598</v>
      </c>
      <c r="AV50">
        <f t="shared" si="9"/>
        <v>7.6391439149935279</v>
      </c>
      <c r="AW50">
        <f t="shared" si="10"/>
        <v>26.392944222028238</v>
      </c>
    </row>
    <row r="51" spans="1:49" x14ac:dyDescent="0.75">
      <c r="AM51" s="4">
        <f>AVERAGE(AM2:AM50)</f>
        <v>88131408.163265303</v>
      </c>
      <c r="AN51">
        <f t="shared" si="1"/>
        <v>17.277280565235305</v>
      </c>
      <c r="AO51">
        <f t="shared" si="2"/>
        <v>82.722719434764699</v>
      </c>
    </row>
    <row r="52" spans="1:49" s="3" customFormat="1" x14ac:dyDescent="0.75">
      <c r="A52" s="3" t="s">
        <v>2</v>
      </c>
      <c r="B52" s="3">
        <f>SUM(B2:B50)</f>
        <v>7225500</v>
      </c>
      <c r="C52" s="3">
        <f t="shared" ref="C52:AK52" si="11">SUM(C2:C50)</f>
        <v>20830500</v>
      </c>
      <c r="D52" s="3">
        <f t="shared" si="11"/>
        <v>48393000</v>
      </c>
      <c r="E52" s="3">
        <f t="shared" si="11"/>
        <v>49122000</v>
      </c>
      <c r="F52" s="3">
        <f t="shared" si="11"/>
        <v>63339500</v>
      </c>
      <c r="G52" s="3">
        <f t="shared" si="11"/>
        <v>119341500</v>
      </c>
      <c r="H52" s="3">
        <f t="shared" si="11"/>
        <v>122803000</v>
      </c>
      <c r="I52" s="3">
        <f t="shared" si="11"/>
        <v>151492000</v>
      </c>
      <c r="J52" s="3">
        <f t="shared" si="11"/>
        <v>187980000</v>
      </c>
      <c r="K52" s="3">
        <f t="shared" si="11"/>
        <v>308580000</v>
      </c>
      <c r="L52" s="3">
        <f t="shared" si="11"/>
        <v>230430000</v>
      </c>
      <c r="M52" s="3">
        <f t="shared" si="11"/>
        <v>271210000</v>
      </c>
      <c r="N52" s="3">
        <f t="shared" si="11"/>
        <v>193410000</v>
      </c>
      <c r="O52" s="3">
        <f t="shared" si="11"/>
        <v>241720000</v>
      </c>
      <c r="P52" s="3">
        <f t="shared" si="11"/>
        <v>227320000</v>
      </c>
      <c r="Q52" s="3">
        <f t="shared" si="11"/>
        <v>226810000</v>
      </c>
      <c r="R52" s="3">
        <f t="shared" si="11"/>
        <v>224300000</v>
      </c>
      <c r="S52" s="3">
        <f t="shared" si="11"/>
        <v>228940000</v>
      </c>
      <c r="T52" s="3">
        <f t="shared" si="11"/>
        <v>261920000</v>
      </c>
      <c r="U52" s="3">
        <f t="shared" si="11"/>
        <v>173930000</v>
      </c>
      <c r="V52" s="3">
        <f t="shared" si="11"/>
        <v>150340000</v>
      </c>
      <c r="W52" s="3">
        <f t="shared" si="11"/>
        <v>130372000</v>
      </c>
      <c r="X52" s="3">
        <f t="shared" si="11"/>
        <v>109597000</v>
      </c>
      <c r="Y52" s="3">
        <f t="shared" si="11"/>
        <v>101887500</v>
      </c>
      <c r="Z52" s="3">
        <f t="shared" si="11"/>
        <v>81007000</v>
      </c>
      <c r="AA52" s="3">
        <f t="shared" si="11"/>
        <v>77476500</v>
      </c>
      <c r="AB52" s="3">
        <f t="shared" si="11"/>
        <v>85182000</v>
      </c>
      <c r="AC52" s="3">
        <f t="shared" si="11"/>
        <v>51329000</v>
      </c>
      <c r="AD52" s="3">
        <f t="shared" si="11"/>
        <v>43014000</v>
      </c>
      <c r="AE52" s="3">
        <f t="shared" si="11"/>
        <v>36074000</v>
      </c>
      <c r="AF52" s="3">
        <f t="shared" si="11"/>
        <v>44113500</v>
      </c>
      <c r="AG52" s="3">
        <f t="shared" si="11"/>
        <v>23043500</v>
      </c>
      <c r="AH52" s="3">
        <f t="shared" si="11"/>
        <v>12377500</v>
      </c>
      <c r="AI52" s="3">
        <f t="shared" si="11"/>
        <v>8627500</v>
      </c>
      <c r="AJ52" s="3">
        <f t="shared" si="11"/>
        <v>3365000</v>
      </c>
      <c r="AK52" s="3">
        <f t="shared" si="11"/>
        <v>1536000</v>
      </c>
    </row>
    <row r="53" spans="1:49" x14ac:dyDescent="0.75">
      <c r="B53" s="2">
        <f>B52/510100000*100</f>
        <v>1.4164869633405215</v>
      </c>
      <c r="C53" s="2">
        <f t="shared" ref="C53:AK53" si="12">C52/510100000*100</f>
        <v>4.0836110566555579</v>
      </c>
      <c r="D53" s="2">
        <f t="shared" si="12"/>
        <v>9.4869633405214664</v>
      </c>
      <c r="E53" s="2">
        <f t="shared" si="12"/>
        <v>9.6298764948049396</v>
      </c>
      <c r="F53" s="2">
        <f t="shared" si="12"/>
        <v>12.417075083316996</v>
      </c>
      <c r="G53" s="2">
        <f t="shared" si="12"/>
        <v>23.395706724171731</v>
      </c>
      <c r="H53" s="2">
        <f t="shared" si="12"/>
        <v>24.074299157028033</v>
      </c>
      <c r="I53" s="2">
        <f t="shared" si="12"/>
        <v>29.69849049206038</v>
      </c>
      <c r="J53" s="2">
        <f t="shared" si="12"/>
        <v>36.851597725936088</v>
      </c>
      <c r="K53" s="2">
        <f t="shared" si="12"/>
        <v>60.494020780239168</v>
      </c>
      <c r="L53" s="2">
        <f t="shared" si="12"/>
        <v>45.173495393060186</v>
      </c>
      <c r="M53" s="2">
        <f t="shared" si="12"/>
        <v>53.168006273279744</v>
      </c>
      <c r="N53" s="2">
        <f t="shared" si="12"/>
        <v>37.916094883356202</v>
      </c>
      <c r="O53" s="2">
        <f t="shared" si="12"/>
        <v>47.38678690452852</v>
      </c>
      <c r="P53" s="2">
        <f t="shared" si="12"/>
        <v>44.563811017447556</v>
      </c>
      <c r="Q53" s="2">
        <f t="shared" si="12"/>
        <v>44.463830621446775</v>
      </c>
      <c r="R53" s="2">
        <f t="shared" si="12"/>
        <v>43.971770241129185</v>
      </c>
      <c r="S53" s="2">
        <f t="shared" si="12"/>
        <v>44.881395804744166</v>
      </c>
      <c r="T53" s="2">
        <f t="shared" si="12"/>
        <v>51.346794746128211</v>
      </c>
      <c r="U53" s="2">
        <f t="shared" si="12"/>
        <v>34.097235836110571</v>
      </c>
      <c r="V53" s="2">
        <f t="shared" si="12"/>
        <v>29.472652421093905</v>
      </c>
      <c r="W53" s="2">
        <f t="shared" si="12"/>
        <v>25.55812585767497</v>
      </c>
      <c r="X53" s="2">
        <f t="shared" si="12"/>
        <v>21.4853950205842</v>
      </c>
      <c r="Y53" s="2">
        <f t="shared" si="12"/>
        <v>19.97402470103901</v>
      </c>
      <c r="Z53" s="2">
        <f t="shared" si="12"/>
        <v>15.880611644775533</v>
      </c>
      <c r="AA53" s="2">
        <f t="shared" si="12"/>
        <v>15.188492452460304</v>
      </c>
      <c r="AB53" s="2">
        <f t="shared" si="12"/>
        <v>16.699078612036857</v>
      </c>
      <c r="AC53" s="2">
        <f t="shared" si="12"/>
        <v>10.062536757498531</v>
      </c>
      <c r="AD53" s="2">
        <f t="shared" si="12"/>
        <v>8.4324642227014319</v>
      </c>
      <c r="AE53" s="2">
        <f t="shared" si="12"/>
        <v>7.0719466771221331</v>
      </c>
      <c r="AF53" s="2">
        <f t="shared" si="12"/>
        <v>8.6480101940795926</v>
      </c>
      <c r="AG53" s="2">
        <f t="shared" si="12"/>
        <v>4.5174475593020977</v>
      </c>
      <c r="AH53" s="2">
        <f t="shared" si="12"/>
        <v>2.4264850029405998</v>
      </c>
      <c r="AI53" s="2">
        <f t="shared" si="12"/>
        <v>1.6913350323465988</v>
      </c>
      <c r="AJ53" s="2">
        <f t="shared" si="12"/>
        <v>0.65967457361301707</v>
      </c>
      <c r="AK53" s="2">
        <f t="shared" si="12"/>
        <v>0.30111742795530289</v>
      </c>
    </row>
  </sheetData>
  <pageMargins left="0.7" right="0.7" top="0.75" bottom="0.75" header="0.3" footer="0.3"/>
  <ignoredErrors>
    <ignoredError sqref="AM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cont_area_vs_lat</vt:lpstr>
      <vt:lpstr>Chart1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 Lee Blades</dc:creator>
  <cp:lastModifiedBy>Alan Collins</cp:lastModifiedBy>
  <cp:lastPrinted>2021-01-05T05:31:02Z</cp:lastPrinted>
  <dcterms:created xsi:type="dcterms:W3CDTF">2021-01-05T05:48:25Z</dcterms:created>
  <dcterms:modified xsi:type="dcterms:W3CDTF">2021-03-01T08:20:48Z</dcterms:modified>
</cp:coreProperties>
</file>