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lcite Lu Hf manuscript\submission stuff\"/>
    </mc:Choice>
  </mc:AlternateContent>
  <bookViews>
    <workbookView xWindow="0" yWindow="0" windowWidth="28800" windowHeight="12300"/>
  </bookViews>
  <sheets>
    <sheet name="MKED" sheetId="13" r:id="rId1"/>
    <sheet name="ME 1" sheetId="8" r:id="rId2"/>
    <sheet name="ME 2" sheetId="9" r:id="rId3"/>
    <sheet name="LC 1" sheetId="14" r:id="rId4"/>
    <sheet name="OL-MB" sheetId="10" r:id="rId5"/>
    <sheet name="P01" sheetId="11" r:id="rId6"/>
    <sheet name="FF014" sheetId="12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9" i="13" l="1"/>
  <c r="AM65" i="13"/>
  <c r="AM66" i="13"/>
  <c r="N23" i="14" l="1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AP23" i="14"/>
  <c r="AM23" i="14"/>
  <c r="AL23" i="14"/>
  <c r="AG23" i="14"/>
  <c r="AP22" i="14"/>
  <c r="AM22" i="14"/>
  <c r="AL22" i="14"/>
  <c r="AG22" i="14"/>
  <c r="AP21" i="14"/>
  <c r="AM21" i="14"/>
  <c r="AL21" i="14"/>
  <c r="AG21" i="14"/>
  <c r="AP20" i="14"/>
  <c r="AM20" i="14"/>
  <c r="AL20" i="14"/>
  <c r="AG20" i="14"/>
  <c r="AP19" i="14"/>
  <c r="AM19" i="14"/>
  <c r="AL19" i="14"/>
  <c r="AG19" i="14"/>
  <c r="AP18" i="14"/>
  <c r="AM18" i="14"/>
  <c r="AL18" i="14"/>
  <c r="AG18" i="14"/>
  <c r="AP17" i="14"/>
  <c r="AM17" i="14"/>
  <c r="AL17" i="14"/>
  <c r="AG17" i="14"/>
  <c r="AP16" i="14"/>
  <c r="AM16" i="14"/>
  <c r="AL16" i="14"/>
  <c r="AG16" i="14"/>
  <c r="AP15" i="14"/>
  <c r="AM15" i="14"/>
  <c r="AL15" i="14"/>
  <c r="AG15" i="14"/>
  <c r="AP14" i="14"/>
  <c r="AM14" i="14"/>
  <c r="AL14" i="14"/>
  <c r="AG14" i="14"/>
  <c r="AP13" i="14"/>
  <c r="AM13" i="14"/>
  <c r="AL13" i="14"/>
  <c r="AG13" i="14"/>
  <c r="AP12" i="14"/>
  <c r="AM12" i="14"/>
  <c r="AL12" i="14"/>
  <c r="AG12" i="14"/>
  <c r="AP11" i="14"/>
  <c r="AM11" i="14"/>
  <c r="AL11" i="14"/>
  <c r="AG11" i="14"/>
  <c r="AP10" i="14"/>
  <c r="AM10" i="14"/>
  <c r="AL10" i="14"/>
  <c r="AG10" i="14"/>
  <c r="AP9" i="14"/>
  <c r="AM9" i="14"/>
  <c r="AL9" i="14"/>
  <c r="AG9" i="14"/>
  <c r="AP8" i="14"/>
  <c r="AM8" i="14"/>
  <c r="AL8" i="14"/>
  <c r="AG8" i="14"/>
  <c r="AP7" i="14"/>
  <c r="AM7" i="14"/>
  <c r="AL7" i="14"/>
  <c r="AG7" i="14"/>
  <c r="AP6" i="14"/>
  <c r="AM6" i="14"/>
  <c r="AL6" i="14"/>
  <c r="AG6" i="14"/>
  <c r="AP5" i="14"/>
  <c r="AM5" i="14"/>
  <c r="AL5" i="14"/>
  <c r="AG5" i="14"/>
  <c r="AP4" i="14"/>
  <c r="AM4" i="14"/>
  <c r="AL4" i="14"/>
  <c r="AG4" i="14"/>
  <c r="AP34" i="11" l="1"/>
  <c r="AP35" i="11"/>
  <c r="AP36" i="11"/>
  <c r="AP37" i="11"/>
  <c r="AP38" i="11"/>
  <c r="AL34" i="11"/>
  <c r="AM34" i="11"/>
  <c r="AL35" i="11"/>
  <c r="AM35" i="11"/>
  <c r="AL36" i="11"/>
  <c r="AM36" i="11"/>
  <c r="AL37" i="11"/>
  <c r="AM37" i="11"/>
  <c r="AL38" i="11"/>
  <c r="AM38" i="11"/>
  <c r="AM4" i="11"/>
  <c r="AP4" i="11"/>
  <c r="AM5" i="11"/>
  <c r="AP5" i="11"/>
  <c r="AM6" i="11"/>
  <c r="AP6" i="11"/>
  <c r="AM7" i="11"/>
  <c r="AP7" i="11"/>
  <c r="AM8" i="11"/>
  <c r="AP8" i="11"/>
  <c r="AM9" i="11"/>
  <c r="AP9" i="11"/>
  <c r="AM10" i="11"/>
  <c r="AP10" i="11"/>
  <c r="AM11" i="11"/>
  <c r="AP11" i="11"/>
  <c r="AM12" i="11"/>
  <c r="AP12" i="11"/>
  <c r="AM13" i="11"/>
  <c r="AP13" i="11"/>
  <c r="AM14" i="11"/>
  <c r="AP14" i="11"/>
  <c r="AM15" i="11"/>
  <c r="AP15" i="11"/>
  <c r="AM16" i="11"/>
  <c r="AP16" i="11"/>
  <c r="AM17" i="11"/>
  <c r="AP17" i="11"/>
  <c r="AM18" i="11"/>
  <c r="AP18" i="11"/>
  <c r="AM19" i="11"/>
  <c r="AP19" i="11"/>
  <c r="AM20" i="11"/>
  <c r="AP20" i="11"/>
  <c r="AM21" i="11"/>
  <c r="AP21" i="11"/>
  <c r="AM22" i="11"/>
  <c r="AP22" i="11"/>
  <c r="AM23" i="11"/>
  <c r="AP23" i="11"/>
  <c r="AM24" i="11"/>
  <c r="AP24" i="11"/>
  <c r="AM25" i="11"/>
  <c r="AP25" i="11"/>
  <c r="AM26" i="11"/>
  <c r="AP26" i="11"/>
  <c r="AM27" i="11"/>
  <c r="AP27" i="11"/>
  <c r="AM28" i="11"/>
  <c r="AP28" i="11"/>
  <c r="AM29" i="11"/>
  <c r="AP29" i="11"/>
  <c r="AM30" i="11"/>
  <c r="AP30" i="11"/>
  <c r="AM31" i="11"/>
  <c r="AP31" i="11"/>
  <c r="AM32" i="11"/>
  <c r="AP32" i="11"/>
  <c r="AM33" i="11"/>
  <c r="AP33" i="11"/>
  <c r="AG34" i="11"/>
  <c r="AG35" i="11"/>
  <c r="AG36" i="11"/>
  <c r="AG37" i="11"/>
  <c r="AG38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40" i="11"/>
  <c r="I41" i="11"/>
  <c r="I42" i="11"/>
  <c r="I43" i="11"/>
  <c r="AM5" i="12" l="1"/>
  <c r="AM6" i="12"/>
  <c r="AM7" i="12"/>
  <c r="AM8" i="12"/>
  <c r="AM9" i="12"/>
  <c r="AM10" i="12"/>
  <c r="AM11" i="12"/>
  <c r="AM12" i="12"/>
  <c r="AM13" i="12"/>
  <c r="AM14" i="12"/>
  <c r="AM15" i="12"/>
  <c r="AM16" i="12"/>
  <c r="AM17" i="12"/>
  <c r="AM18" i="12"/>
  <c r="AM19" i="12"/>
  <c r="AM20" i="12"/>
  <c r="AM21" i="12"/>
  <c r="AM22" i="12"/>
  <c r="AM23" i="12"/>
  <c r="AM24" i="12"/>
  <c r="AM25" i="12"/>
  <c r="AM26" i="12"/>
  <c r="AM27" i="12"/>
  <c r="AM28" i="12"/>
  <c r="AM29" i="12"/>
  <c r="AM30" i="12"/>
  <c r="AM31" i="12"/>
  <c r="AM32" i="12"/>
  <c r="AM33" i="12"/>
  <c r="AM34" i="12"/>
  <c r="AM35" i="12"/>
  <c r="AM36" i="12"/>
  <c r="AM37" i="12"/>
  <c r="AM38" i="12"/>
  <c r="AM39" i="12"/>
  <c r="AM40" i="12"/>
  <c r="AM41" i="12"/>
  <c r="AM42" i="12"/>
  <c r="AM43" i="12"/>
  <c r="AM4" i="12"/>
  <c r="AM41" i="11"/>
  <c r="AM42" i="11"/>
  <c r="AM43" i="11"/>
  <c r="AM44" i="11"/>
  <c r="AM45" i="11"/>
  <c r="AM46" i="11"/>
  <c r="AM47" i="11"/>
  <c r="AM48" i="11"/>
  <c r="AM49" i="11"/>
  <c r="AM50" i="11"/>
  <c r="AM52" i="11"/>
  <c r="AM53" i="11"/>
  <c r="AM54" i="11"/>
  <c r="AM55" i="11"/>
  <c r="AM56" i="11"/>
  <c r="AM58" i="11"/>
  <c r="AM59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40" i="11"/>
  <c r="AM40" i="11" l="1"/>
  <c r="AM5" i="10"/>
  <c r="AM6" i="10"/>
  <c r="AM7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4" i="10"/>
  <c r="AM5" i="9"/>
  <c r="AM6" i="9"/>
  <c r="AM7" i="9"/>
  <c r="AM8" i="9"/>
  <c r="AM9" i="9"/>
  <c r="AM10" i="9"/>
  <c r="AM11" i="9"/>
  <c r="AM12" i="9"/>
  <c r="AM13" i="9"/>
  <c r="AM14" i="9"/>
  <c r="AM15" i="9"/>
  <c r="AM16" i="9"/>
  <c r="AM17" i="9"/>
  <c r="AM18" i="9"/>
  <c r="AM19" i="9"/>
  <c r="AM20" i="9"/>
  <c r="AM21" i="9"/>
  <c r="AM22" i="9"/>
  <c r="AM23" i="9"/>
  <c r="AM24" i="9"/>
  <c r="AM25" i="9"/>
  <c r="AM26" i="9"/>
  <c r="AM27" i="9"/>
  <c r="AM28" i="9"/>
  <c r="AM29" i="9"/>
  <c r="AM30" i="9"/>
  <c r="AM31" i="9"/>
  <c r="AM32" i="9"/>
  <c r="AM33" i="9"/>
  <c r="AM4" i="9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M85" i="8"/>
  <c r="AM66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47" i="8"/>
  <c r="AM27" i="8"/>
  <c r="AM28" i="8"/>
  <c r="AM29" i="8"/>
  <c r="AM30" i="8"/>
  <c r="AM31" i="8"/>
  <c r="AM32" i="8"/>
  <c r="AM33" i="8"/>
  <c r="AM34" i="8"/>
  <c r="AM35" i="8"/>
  <c r="AM36" i="8"/>
  <c r="AM37" i="8"/>
  <c r="AM38" i="8"/>
  <c r="AM39" i="8"/>
  <c r="AM40" i="8"/>
  <c r="AM41" i="8"/>
  <c r="AM42" i="8"/>
  <c r="AM43" i="8"/>
  <c r="AM44" i="8"/>
  <c r="AM45" i="8"/>
  <c r="AM26" i="8"/>
  <c r="AM5" i="8"/>
  <c r="AM6" i="8"/>
  <c r="AM7" i="8"/>
  <c r="AM8" i="8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4" i="8"/>
  <c r="AM74" i="13"/>
  <c r="AM75" i="13"/>
  <c r="AM76" i="13"/>
  <c r="AM77" i="13"/>
  <c r="AM78" i="13"/>
  <c r="AM79" i="13"/>
  <c r="AM80" i="13"/>
  <c r="AM81" i="13"/>
  <c r="AM82" i="13"/>
  <c r="AM83" i="13"/>
  <c r="AM84" i="13"/>
  <c r="AM85" i="13"/>
  <c r="AM86" i="13"/>
  <c r="AM87" i="13"/>
  <c r="AM88" i="13"/>
  <c r="AM89" i="13"/>
  <c r="AM90" i="13"/>
  <c r="AM91" i="13"/>
  <c r="AM92" i="13"/>
  <c r="AM73" i="13"/>
  <c r="AM49" i="13"/>
  <c r="AM50" i="13"/>
  <c r="AM51" i="13"/>
  <c r="AM52" i="13"/>
  <c r="AM53" i="13"/>
  <c r="AM54" i="13"/>
  <c r="AM55" i="13"/>
  <c r="AM56" i="13"/>
  <c r="AM57" i="13"/>
  <c r="AM58" i="13"/>
  <c r="AM60" i="13"/>
  <c r="AM61" i="13"/>
  <c r="AM62" i="13"/>
  <c r="AM63" i="13"/>
  <c r="AM64" i="13"/>
  <c r="AM67" i="13"/>
  <c r="AM68" i="13"/>
  <c r="AM69" i="13"/>
  <c r="AM70" i="13"/>
  <c r="AM71" i="13"/>
  <c r="AM48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0" i="13"/>
  <c r="AM41" i="13"/>
  <c r="AM42" i="13"/>
  <c r="AM43" i="13"/>
  <c r="AM44" i="13"/>
  <c r="AM45" i="13"/>
  <c r="AM46" i="13"/>
  <c r="AM26" i="13"/>
  <c r="AM5" i="13"/>
  <c r="AM6" i="13"/>
  <c r="AM7" i="13"/>
  <c r="AM8" i="13"/>
  <c r="AM9" i="13"/>
  <c r="AM10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4" i="13"/>
  <c r="N59" i="11" l="1"/>
  <c r="I59" i="11"/>
  <c r="N58" i="11"/>
  <c r="I58" i="11"/>
  <c r="N57" i="11"/>
  <c r="I57" i="11"/>
  <c r="N56" i="11"/>
  <c r="I56" i="11"/>
  <c r="N55" i="11"/>
  <c r="I55" i="11"/>
  <c r="N54" i="11"/>
  <c r="I54" i="11"/>
  <c r="N53" i="11"/>
  <c r="I53" i="11"/>
  <c r="N52" i="11"/>
  <c r="I52" i="11"/>
  <c r="N51" i="11"/>
  <c r="I51" i="11"/>
  <c r="N50" i="11"/>
  <c r="I50" i="11"/>
  <c r="N49" i="11"/>
  <c r="I49" i="11"/>
  <c r="N48" i="11"/>
  <c r="I48" i="11"/>
  <c r="N47" i="11"/>
  <c r="I47" i="11"/>
  <c r="N46" i="11"/>
  <c r="I46" i="11"/>
  <c r="N45" i="11"/>
  <c r="I45" i="11"/>
  <c r="N44" i="11"/>
  <c r="I44" i="11"/>
  <c r="N43" i="11"/>
  <c r="N42" i="11"/>
  <c r="N41" i="11"/>
  <c r="N40" i="11"/>
  <c r="AP41" i="11" l="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40" i="11"/>
  <c r="AP43" i="12"/>
  <c r="AP42" i="12"/>
  <c r="AP41" i="12"/>
  <c r="AP40" i="12"/>
  <c r="AP39" i="12"/>
  <c r="AP38" i="12"/>
  <c r="AP37" i="12"/>
  <c r="AP35" i="12"/>
  <c r="AP34" i="12"/>
  <c r="AP33" i="12"/>
  <c r="AP31" i="12"/>
  <c r="AP29" i="12"/>
  <c r="AP28" i="12"/>
  <c r="AP27" i="12"/>
  <c r="AP26" i="12"/>
  <c r="AP25" i="12"/>
  <c r="AP24" i="12"/>
  <c r="AP23" i="12"/>
  <c r="AP20" i="12"/>
  <c r="AP19" i="12"/>
  <c r="AP18" i="12"/>
  <c r="AP17" i="12"/>
  <c r="AP16" i="12"/>
  <c r="AP15" i="12"/>
  <c r="AP14" i="12"/>
  <c r="AP13" i="12"/>
  <c r="AP12" i="12"/>
  <c r="AP11" i="12"/>
  <c r="AP10" i="12"/>
  <c r="AP9" i="12"/>
  <c r="AP8" i="12"/>
  <c r="AP7" i="12"/>
  <c r="AP6" i="12"/>
  <c r="AP5" i="12"/>
  <c r="AP4" i="12"/>
  <c r="AL24" i="12"/>
  <c r="AL25" i="12"/>
  <c r="AL26" i="12"/>
  <c r="AL27" i="12"/>
  <c r="AL28" i="12"/>
  <c r="AL29" i="12"/>
  <c r="AL30" i="12"/>
  <c r="AL31" i="12"/>
  <c r="AL32" i="12"/>
  <c r="AL33" i="12"/>
  <c r="AL34" i="12"/>
  <c r="AL35" i="12"/>
  <c r="AL36" i="12"/>
  <c r="AL37" i="12"/>
  <c r="AL38" i="12"/>
  <c r="AL39" i="12"/>
  <c r="AL40" i="12"/>
  <c r="AL41" i="12"/>
  <c r="AL42" i="12"/>
  <c r="AL4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G18" i="11"/>
  <c r="AL18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P33" i="9"/>
  <c r="AP32" i="9"/>
  <c r="AP31" i="9"/>
  <c r="AP30" i="9"/>
  <c r="AP29" i="9"/>
  <c r="AP28" i="9"/>
  <c r="AP27" i="9"/>
  <c r="AP26" i="9"/>
  <c r="AP25" i="9"/>
  <c r="AP24" i="9"/>
  <c r="AP23" i="9"/>
  <c r="AP22" i="9"/>
  <c r="AP21" i="9"/>
  <c r="AP20" i="9"/>
  <c r="AP19" i="9"/>
  <c r="AP18" i="9"/>
  <c r="AP17" i="9"/>
  <c r="AP16" i="9"/>
  <c r="AP15" i="9"/>
  <c r="AP14" i="9"/>
  <c r="AP13" i="9"/>
  <c r="AP12" i="9"/>
  <c r="AP11" i="9"/>
  <c r="AP10" i="9"/>
  <c r="AP9" i="9"/>
  <c r="AP8" i="9"/>
  <c r="AP7" i="9"/>
  <c r="AP6" i="9"/>
  <c r="AP5" i="9"/>
  <c r="AP4" i="9"/>
  <c r="AP33" i="10"/>
  <c r="AP32" i="10"/>
  <c r="AP31" i="10"/>
  <c r="AP30" i="10"/>
  <c r="AP29" i="10"/>
  <c r="AP28" i="10"/>
  <c r="AP27" i="10"/>
  <c r="AP26" i="10"/>
  <c r="AP25" i="10"/>
  <c r="AP24" i="10"/>
  <c r="AP23" i="10"/>
  <c r="AP22" i="10"/>
  <c r="AP21" i="10"/>
  <c r="AP20" i="10"/>
  <c r="AP19" i="10"/>
  <c r="AP18" i="10"/>
  <c r="AP17" i="10"/>
  <c r="AP16" i="10"/>
  <c r="AP15" i="10"/>
  <c r="AP14" i="10"/>
  <c r="AP13" i="10"/>
  <c r="AP12" i="10"/>
  <c r="AP11" i="10"/>
  <c r="AP10" i="10"/>
  <c r="AP9" i="10"/>
  <c r="AP8" i="10"/>
  <c r="AP7" i="10"/>
  <c r="AP6" i="10"/>
  <c r="AP5" i="10"/>
  <c r="AP4" i="10"/>
  <c r="AG24" i="10"/>
  <c r="AG25" i="10"/>
  <c r="AG26" i="10"/>
  <c r="AG27" i="10"/>
  <c r="AG28" i="10"/>
  <c r="AG29" i="10"/>
  <c r="AG30" i="10"/>
  <c r="AG31" i="10"/>
  <c r="AG32" i="10"/>
  <c r="AG33" i="10"/>
  <c r="AL24" i="10"/>
  <c r="AL25" i="10"/>
  <c r="AL26" i="10"/>
  <c r="AL27" i="10"/>
  <c r="AL28" i="10"/>
  <c r="AL29" i="10"/>
  <c r="AL30" i="10"/>
  <c r="AL31" i="10"/>
  <c r="AL32" i="10"/>
  <c r="AL33" i="10"/>
  <c r="AL24" i="9"/>
  <c r="AL25" i="9"/>
  <c r="AL26" i="9"/>
  <c r="AL27" i="9"/>
  <c r="AL28" i="9"/>
  <c r="AL29" i="9"/>
  <c r="AL30" i="9"/>
  <c r="AL31" i="9"/>
  <c r="AL32" i="9"/>
  <c r="AL33" i="9"/>
  <c r="AG24" i="9"/>
  <c r="AG25" i="9"/>
  <c r="AG26" i="9"/>
  <c r="AG27" i="9"/>
  <c r="AG28" i="9"/>
  <c r="AG29" i="9"/>
  <c r="AG30" i="9"/>
  <c r="AG31" i="9"/>
  <c r="AG32" i="9"/>
  <c r="AG33" i="9"/>
  <c r="AP68" i="13"/>
  <c r="AP69" i="13"/>
  <c r="AP70" i="13"/>
  <c r="AP71" i="13"/>
  <c r="AL68" i="13"/>
  <c r="AL69" i="13"/>
  <c r="AL70" i="13"/>
  <c r="AL71" i="13"/>
  <c r="AG68" i="13"/>
  <c r="AG69" i="13"/>
  <c r="AG70" i="13"/>
  <c r="AG71" i="13"/>
  <c r="AP46" i="13"/>
  <c r="AL46" i="13"/>
  <c r="AP24" i="13"/>
  <c r="AL24" i="13"/>
  <c r="AG46" i="13" l="1"/>
  <c r="AG24" i="13"/>
  <c r="AP67" i="8"/>
  <c r="AP68" i="8"/>
  <c r="AP69" i="8"/>
  <c r="AP70" i="8"/>
  <c r="AP71" i="8"/>
  <c r="AP72" i="8"/>
  <c r="AP73" i="8"/>
  <c r="AP74" i="8"/>
  <c r="AP75" i="8"/>
  <c r="AP76" i="8"/>
  <c r="AP77" i="8"/>
  <c r="AP78" i="8"/>
  <c r="AP79" i="8"/>
  <c r="AP80" i="8"/>
  <c r="AP81" i="8"/>
  <c r="AP82" i="8"/>
  <c r="AP83" i="8"/>
  <c r="AP84" i="8"/>
  <c r="AP85" i="8"/>
  <c r="AP66" i="8"/>
  <c r="AG54" i="13" l="1"/>
  <c r="AG57" i="13"/>
  <c r="AG49" i="13"/>
  <c r="AG58" i="13"/>
  <c r="AG61" i="13"/>
  <c r="AG67" i="13"/>
  <c r="AG51" i="13"/>
  <c r="AG60" i="13"/>
  <c r="AG63" i="13"/>
  <c r="AG66" i="13"/>
  <c r="AP64" i="8"/>
  <c r="AP63" i="8"/>
  <c r="AP62" i="8"/>
  <c r="AP61" i="8"/>
  <c r="AP60" i="8"/>
  <c r="AP59" i="8"/>
  <c r="AP58" i="8"/>
  <c r="AP57" i="8"/>
  <c r="AP56" i="8"/>
  <c r="AP55" i="8"/>
  <c r="AP54" i="8"/>
  <c r="AP53" i="8"/>
  <c r="AP52" i="8"/>
  <c r="AP51" i="8"/>
  <c r="AP50" i="8"/>
  <c r="AP49" i="8"/>
  <c r="AP48" i="8"/>
  <c r="AP47" i="8"/>
  <c r="AP92" i="13"/>
  <c r="AL92" i="13"/>
  <c r="AG92" i="13"/>
  <c r="AP91" i="13"/>
  <c r="AL91" i="13"/>
  <c r="AG91" i="13"/>
  <c r="AP90" i="13"/>
  <c r="AL90" i="13"/>
  <c r="AG90" i="13"/>
  <c r="AP89" i="13"/>
  <c r="AL89" i="13"/>
  <c r="AG89" i="13"/>
  <c r="AP88" i="13"/>
  <c r="AL88" i="13"/>
  <c r="AG88" i="13"/>
  <c r="AP87" i="13"/>
  <c r="AL87" i="13"/>
  <c r="AG87" i="13"/>
  <c r="AP86" i="13"/>
  <c r="AL86" i="13"/>
  <c r="AG86" i="13"/>
  <c r="AP85" i="13"/>
  <c r="AL85" i="13"/>
  <c r="AG85" i="13"/>
  <c r="AP84" i="13"/>
  <c r="AL84" i="13"/>
  <c r="AG84" i="13"/>
  <c r="AP83" i="13"/>
  <c r="AL83" i="13"/>
  <c r="AG83" i="13"/>
  <c r="AP82" i="13"/>
  <c r="AL82" i="13"/>
  <c r="AG82" i="13"/>
  <c r="AP81" i="13"/>
  <c r="AL81" i="13"/>
  <c r="AG81" i="13"/>
  <c r="AP80" i="13"/>
  <c r="AL80" i="13"/>
  <c r="AG80" i="13"/>
  <c r="AP79" i="13"/>
  <c r="AL79" i="13"/>
  <c r="AG79" i="13"/>
  <c r="AP78" i="13"/>
  <c r="AL78" i="13"/>
  <c r="AG78" i="13"/>
  <c r="AP77" i="13"/>
  <c r="AL77" i="13"/>
  <c r="AG77" i="13"/>
  <c r="AP76" i="13"/>
  <c r="AL76" i="13"/>
  <c r="AG76" i="13"/>
  <c r="AP75" i="13"/>
  <c r="AL75" i="13"/>
  <c r="AG75" i="13"/>
  <c r="AP74" i="13"/>
  <c r="AL74" i="13"/>
  <c r="AG74" i="13"/>
  <c r="AP73" i="13"/>
  <c r="AL73" i="13"/>
  <c r="AG73" i="13"/>
  <c r="AP67" i="13"/>
  <c r="AL67" i="13"/>
  <c r="AP66" i="13"/>
  <c r="AL66" i="13"/>
  <c r="AP65" i="13"/>
  <c r="AL65" i="13"/>
  <c r="AG65" i="13"/>
  <c r="AP64" i="13"/>
  <c r="AL64" i="13"/>
  <c r="AG64" i="13"/>
  <c r="AP63" i="13"/>
  <c r="AL63" i="13"/>
  <c r="AP62" i="13"/>
  <c r="AL62" i="13"/>
  <c r="AG62" i="13"/>
  <c r="AP61" i="13"/>
  <c r="AL61" i="13"/>
  <c r="AP60" i="13"/>
  <c r="AL60" i="13"/>
  <c r="AP59" i="13"/>
  <c r="AL59" i="13"/>
  <c r="AG59" i="13"/>
  <c r="AP58" i="13"/>
  <c r="AL58" i="13"/>
  <c r="AP57" i="13"/>
  <c r="AL57" i="13"/>
  <c r="AP56" i="13"/>
  <c r="AL56" i="13"/>
  <c r="AG56" i="13"/>
  <c r="AP55" i="13"/>
  <c r="AL55" i="13"/>
  <c r="AG55" i="13"/>
  <c r="AP54" i="13"/>
  <c r="AL54" i="13"/>
  <c r="AP53" i="13"/>
  <c r="AL53" i="13"/>
  <c r="AG53" i="13"/>
  <c r="AP52" i="13"/>
  <c r="AL52" i="13"/>
  <c r="AG52" i="13"/>
  <c r="AP51" i="13"/>
  <c r="AL51" i="13"/>
  <c r="AP50" i="13"/>
  <c r="AL50" i="13"/>
  <c r="AG50" i="13"/>
  <c r="AP49" i="13"/>
  <c r="AL49" i="13"/>
  <c r="AL48" i="13"/>
  <c r="AG48" i="13"/>
  <c r="AP45" i="13"/>
  <c r="AL45" i="13"/>
  <c r="AG45" i="13"/>
  <c r="AP44" i="13"/>
  <c r="AL44" i="13"/>
  <c r="AG44" i="13"/>
  <c r="AP43" i="13"/>
  <c r="AL43" i="13"/>
  <c r="AG43" i="13"/>
  <c r="AP42" i="13"/>
  <c r="AL42" i="13"/>
  <c r="AG42" i="13"/>
  <c r="AP41" i="13"/>
  <c r="AL41" i="13"/>
  <c r="AG41" i="13"/>
  <c r="AP40" i="13"/>
  <c r="AL40" i="13"/>
  <c r="AG40" i="13"/>
  <c r="AP39" i="13"/>
  <c r="AL39" i="13"/>
  <c r="AG39" i="13"/>
  <c r="AP38" i="13"/>
  <c r="AL38" i="13"/>
  <c r="AG38" i="13"/>
  <c r="AP37" i="13"/>
  <c r="AL37" i="13"/>
  <c r="AG37" i="13"/>
  <c r="AP36" i="13"/>
  <c r="AL36" i="13"/>
  <c r="AG36" i="13"/>
  <c r="AP35" i="13"/>
  <c r="AL35" i="13"/>
  <c r="AG35" i="13"/>
  <c r="AP34" i="13"/>
  <c r="AL34" i="13"/>
  <c r="AG34" i="13"/>
  <c r="AP33" i="13"/>
  <c r="AL33" i="13"/>
  <c r="AG33" i="13"/>
  <c r="AP32" i="13"/>
  <c r="AL32" i="13"/>
  <c r="AG32" i="13"/>
  <c r="AP31" i="13"/>
  <c r="AL31" i="13"/>
  <c r="AG31" i="13"/>
  <c r="AP30" i="13"/>
  <c r="AL30" i="13"/>
  <c r="AG30" i="13"/>
  <c r="AP29" i="13"/>
  <c r="AL29" i="13"/>
  <c r="AG29" i="13"/>
  <c r="AP28" i="13"/>
  <c r="AL28" i="13"/>
  <c r="AG28" i="13"/>
  <c r="AP27" i="13"/>
  <c r="AL27" i="13"/>
  <c r="AG27" i="13"/>
  <c r="AP26" i="13"/>
  <c r="AL26" i="13"/>
  <c r="AG26" i="13"/>
  <c r="N64" i="8" l="1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AP24" i="8" l="1"/>
  <c r="AL24" i="8"/>
  <c r="AG24" i="8" l="1"/>
  <c r="AL45" i="8" l="1"/>
  <c r="AP45" i="8"/>
  <c r="AG45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AP23" i="8"/>
  <c r="AL23" i="8"/>
  <c r="AG23" i="8"/>
  <c r="AP22" i="8"/>
  <c r="AL22" i="8"/>
  <c r="AG22" i="8"/>
  <c r="AP21" i="8"/>
  <c r="AL21" i="8"/>
  <c r="AG21" i="8"/>
  <c r="AP20" i="8"/>
  <c r="AL20" i="8"/>
  <c r="AG20" i="8"/>
  <c r="AP19" i="8"/>
  <c r="AL19" i="8"/>
  <c r="AG19" i="8"/>
  <c r="AP18" i="8"/>
  <c r="AL18" i="8"/>
  <c r="AG18" i="8"/>
  <c r="AP17" i="8"/>
  <c r="AL17" i="8"/>
  <c r="AG17" i="8"/>
  <c r="AP16" i="8"/>
  <c r="AL16" i="8"/>
  <c r="AG16" i="8"/>
  <c r="AP15" i="8"/>
  <c r="AL15" i="8"/>
  <c r="AG15" i="8"/>
  <c r="AP14" i="8"/>
  <c r="AL14" i="8"/>
  <c r="AG14" i="8"/>
  <c r="AP13" i="8"/>
  <c r="AL13" i="8"/>
  <c r="AG13" i="8"/>
  <c r="AP12" i="8"/>
  <c r="AL12" i="8"/>
  <c r="AG12" i="8"/>
  <c r="AP11" i="8"/>
  <c r="AL11" i="8"/>
  <c r="AG11" i="8"/>
  <c r="AP10" i="8"/>
  <c r="AL10" i="8"/>
  <c r="AG10" i="8"/>
  <c r="AP9" i="8"/>
  <c r="AL9" i="8"/>
  <c r="AG9" i="8"/>
  <c r="AP8" i="8"/>
  <c r="AL8" i="8"/>
  <c r="AG8" i="8"/>
  <c r="AP7" i="8"/>
  <c r="AL7" i="8"/>
  <c r="AG7" i="8"/>
  <c r="AP6" i="8"/>
  <c r="AL6" i="8"/>
  <c r="AG6" i="8"/>
  <c r="AP5" i="8"/>
  <c r="AL5" i="8"/>
  <c r="AG5" i="8"/>
  <c r="AP4" i="8"/>
  <c r="AL4" i="8"/>
  <c r="AG4" i="8"/>
  <c r="AP23" i="13" l="1"/>
  <c r="AL23" i="13"/>
  <c r="AG23" i="13"/>
  <c r="AP22" i="13"/>
  <c r="AL22" i="13"/>
  <c r="AG22" i="13"/>
  <c r="AP21" i="13"/>
  <c r="AL21" i="13"/>
  <c r="AG21" i="13"/>
  <c r="AP20" i="13"/>
  <c r="AL20" i="13"/>
  <c r="AG20" i="13"/>
  <c r="AP19" i="13"/>
  <c r="AL19" i="13"/>
  <c r="AG19" i="13"/>
  <c r="AP18" i="13"/>
  <c r="AL18" i="13"/>
  <c r="AG18" i="13"/>
  <c r="AP17" i="13"/>
  <c r="AL17" i="13"/>
  <c r="AG17" i="13"/>
  <c r="AP16" i="13"/>
  <c r="AL16" i="13"/>
  <c r="AG16" i="13"/>
  <c r="AP15" i="13"/>
  <c r="AL15" i="13"/>
  <c r="AG15" i="13"/>
  <c r="AP14" i="13"/>
  <c r="AL14" i="13"/>
  <c r="AG14" i="13"/>
  <c r="AP13" i="13"/>
  <c r="AL13" i="13"/>
  <c r="AG13" i="13"/>
  <c r="AP12" i="13"/>
  <c r="AL12" i="13"/>
  <c r="AG12" i="13"/>
  <c r="AP11" i="13"/>
  <c r="AL11" i="13"/>
  <c r="AG11" i="13"/>
  <c r="AP10" i="13"/>
  <c r="AL10" i="13"/>
  <c r="AG10" i="13"/>
  <c r="AP9" i="13"/>
  <c r="AL9" i="13"/>
  <c r="AG9" i="13"/>
  <c r="AP8" i="13"/>
  <c r="AL8" i="13"/>
  <c r="AG8" i="13"/>
  <c r="AP7" i="13"/>
  <c r="AL7" i="13"/>
  <c r="AG7" i="13"/>
  <c r="AP6" i="13"/>
  <c r="AL6" i="13"/>
  <c r="AG6" i="13"/>
  <c r="AP5" i="13"/>
  <c r="AL5" i="13"/>
  <c r="AG5" i="13"/>
  <c r="AP4" i="13"/>
  <c r="AL4" i="13"/>
  <c r="AG4" i="13"/>
  <c r="AL23" i="12"/>
  <c r="AG23" i="12"/>
  <c r="AL22" i="12"/>
  <c r="AG22" i="12"/>
  <c r="AL21" i="12"/>
  <c r="AG21" i="12"/>
  <c r="AL20" i="12"/>
  <c r="AG20" i="12"/>
  <c r="AL19" i="12"/>
  <c r="AG19" i="12"/>
  <c r="AL18" i="12"/>
  <c r="AG18" i="12"/>
  <c r="AL17" i="12"/>
  <c r="AG17" i="12"/>
  <c r="AL16" i="12"/>
  <c r="AG16" i="12"/>
  <c r="AL15" i="12"/>
  <c r="AG15" i="12"/>
  <c r="AL14" i="12"/>
  <c r="AG14" i="12"/>
  <c r="AL13" i="12"/>
  <c r="AG13" i="12"/>
  <c r="AL12" i="12"/>
  <c r="AG12" i="12"/>
  <c r="AL11" i="12"/>
  <c r="AG11" i="12"/>
  <c r="AL10" i="12"/>
  <c r="AG10" i="12"/>
  <c r="AL9" i="12"/>
  <c r="AG9" i="12"/>
  <c r="AL8" i="12"/>
  <c r="AG8" i="12"/>
  <c r="AL7" i="12"/>
  <c r="AG7" i="12"/>
  <c r="AL6" i="12"/>
  <c r="AG6" i="12"/>
  <c r="AL5" i="12"/>
  <c r="AG5" i="12"/>
  <c r="AL4" i="12"/>
  <c r="AG4" i="12"/>
  <c r="AL19" i="11"/>
  <c r="AG19" i="11"/>
  <c r="AL17" i="11"/>
  <c r="AG17" i="11"/>
  <c r="AL16" i="11"/>
  <c r="AG16" i="11"/>
  <c r="AL15" i="11"/>
  <c r="AG15" i="11"/>
  <c r="AL14" i="11"/>
  <c r="AG14" i="11"/>
  <c r="AL13" i="11"/>
  <c r="AG13" i="11"/>
  <c r="AL12" i="11"/>
  <c r="AG12" i="11"/>
  <c r="AL11" i="11"/>
  <c r="AG11" i="11"/>
  <c r="AL10" i="11"/>
  <c r="AG10" i="11"/>
  <c r="AL9" i="11"/>
  <c r="AG9" i="11"/>
  <c r="AL8" i="11"/>
  <c r="AG8" i="11"/>
  <c r="AL7" i="11"/>
  <c r="AG7" i="11"/>
  <c r="AL6" i="11"/>
  <c r="AG6" i="11"/>
  <c r="AL5" i="11"/>
  <c r="AG5" i="11"/>
  <c r="AL4" i="11"/>
  <c r="AG4" i="11"/>
  <c r="AL23" i="10"/>
  <c r="AG23" i="10"/>
  <c r="AL22" i="10"/>
  <c r="AG22" i="10"/>
  <c r="AL21" i="10"/>
  <c r="AG21" i="10"/>
  <c r="AL20" i="10"/>
  <c r="AG20" i="10"/>
  <c r="AL19" i="10"/>
  <c r="AG19" i="10"/>
  <c r="AL18" i="10"/>
  <c r="AG18" i="10"/>
  <c r="AL17" i="10"/>
  <c r="AG17" i="10"/>
  <c r="AL16" i="10"/>
  <c r="AG16" i="10"/>
  <c r="AL15" i="10"/>
  <c r="AG15" i="10"/>
  <c r="AL14" i="10"/>
  <c r="AG14" i="10"/>
  <c r="AL13" i="10"/>
  <c r="AG13" i="10"/>
  <c r="AL12" i="10"/>
  <c r="AG12" i="10"/>
  <c r="AL11" i="10"/>
  <c r="AG11" i="10"/>
  <c r="AL10" i="10"/>
  <c r="AG10" i="10"/>
  <c r="AL9" i="10"/>
  <c r="AG9" i="10"/>
  <c r="AL8" i="10"/>
  <c r="AG8" i="10"/>
  <c r="AL7" i="10"/>
  <c r="AG7" i="10"/>
  <c r="AL6" i="10"/>
  <c r="AG6" i="10"/>
  <c r="AL5" i="10"/>
  <c r="AG5" i="10"/>
  <c r="AL4" i="10"/>
  <c r="AG4" i="10"/>
  <c r="AL23" i="9"/>
  <c r="AG23" i="9"/>
  <c r="AL22" i="9"/>
  <c r="AG22" i="9"/>
  <c r="AL21" i="9"/>
  <c r="AG21" i="9"/>
  <c r="AL20" i="9"/>
  <c r="AG20" i="9"/>
  <c r="AL19" i="9"/>
  <c r="AG19" i="9"/>
  <c r="AL18" i="9"/>
  <c r="AG18" i="9"/>
  <c r="AL17" i="9"/>
  <c r="AG17" i="9"/>
  <c r="AL16" i="9"/>
  <c r="AG16" i="9"/>
  <c r="AL15" i="9"/>
  <c r="AG15" i="9"/>
  <c r="AL14" i="9"/>
  <c r="AG14" i="9"/>
  <c r="AL13" i="9"/>
  <c r="AG13" i="9"/>
  <c r="AL12" i="9"/>
  <c r="AG12" i="9"/>
  <c r="AL11" i="9"/>
  <c r="AG11" i="9"/>
  <c r="AL10" i="9"/>
  <c r="AG10" i="9"/>
  <c r="AL9" i="9"/>
  <c r="AG9" i="9"/>
  <c r="AL8" i="9"/>
  <c r="AG8" i="9"/>
  <c r="AL7" i="9"/>
  <c r="AG7" i="9"/>
  <c r="AL6" i="9"/>
  <c r="AG6" i="9"/>
  <c r="AL5" i="9"/>
  <c r="AG5" i="9"/>
  <c r="AL4" i="9"/>
  <c r="AG4" i="9"/>
  <c r="AP44" i="8"/>
  <c r="AL44" i="8"/>
  <c r="AG44" i="8"/>
  <c r="AP43" i="8"/>
  <c r="AL43" i="8"/>
  <c r="AG43" i="8"/>
  <c r="AP42" i="8"/>
  <c r="AL42" i="8"/>
  <c r="AG42" i="8"/>
  <c r="AP41" i="8"/>
  <c r="AL41" i="8"/>
  <c r="AG41" i="8"/>
  <c r="AP40" i="8"/>
  <c r="AL40" i="8"/>
  <c r="AG40" i="8"/>
  <c r="AP39" i="8"/>
  <c r="AL39" i="8"/>
  <c r="AG39" i="8"/>
  <c r="AP38" i="8"/>
  <c r="AL38" i="8"/>
  <c r="AG38" i="8"/>
  <c r="AP37" i="8"/>
  <c r="AL37" i="8"/>
  <c r="AG37" i="8"/>
  <c r="AP36" i="8"/>
  <c r="AL36" i="8"/>
  <c r="AG36" i="8"/>
  <c r="AP35" i="8"/>
  <c r="AL35" i="8"/>
  <c r="AG35" i="8"/>
  <c r="AP34" i="8"/>
  <c r="AL34" i="8"/>
  <c r="AG34" i="8"/>
  <c r="AP33" i="8"/>
  <c r="AL33" i="8"/>
  <c r="AG33" i="8"/>
  <c r="AP32" i="8"/>
  <c r="AL32" i="8"/>
  <c r="AG32" i="8"/>
  <c r="AP31" i="8"/>
  <c r="AL31" i="8"/>
  <c r="AG31" i="8"/>
  <c r="AP30" i="8"/>
  <c r="AL30" i="8"/>
  <c r="AG30" i="8"/>
  <c r="AP29" i="8"/>
  <c r="AL29" i="8"/>
  <c r="AG29" i="8"/>
  <c r="AP28" i="8"/>
  <c r="AL28" i="8"/>
  <c r="AG28" i="8"/>
  <c r="AP27" i="8"/>
  <c r="AL27" i="8"/>
  <c r="AG27" i="8"/>
  <c r="AP26" i="8"/>
  <c r="AL26" i="8"/>
  <c r="AG26" i="8"/>
</calcChain>
</file>

<file path=xl/sharedStrings.xml><?xml version="1.0" encoding="utf-8"?>
<sst xmlns="http://schemas.openxmlformats.org/spreadsheetml/2006/main" count="1149" uniqueCount="337">
  <si>
    <t>MKED - 1.csv</t>
  </si>
  <si>
    <t/>
  </si>
  <si>
    <t>MKED - 10.csv</t>
  </si>
  <si>
    <t>MKED - 11.csv</t>
  </si>
  <si>
    <t>MKED - 12.csv</t>
  </si>
  <si>
    <t>MKED - 13.csv</t>
  </si>
  <si>
    <t>MKED - 14.csv</t>
  </si>
  <si>
    <t>MKED - 15.csv</t>
  </si>
  <si>
    <t>MKED - 16.csv</t>
  </si>
  <si>
    <t>MKED - 17.csv</t>
  </si>
  <si>
    <t>MKED - 18.csv</t>
  </si>
  <si>
    <t>MKED - 19.csv</t>
  </si>
  <si>
    <t>MKED - 2.csv</t>
  </si>
  <si>
    <t>MKED - 20.csv</t>
  </si>
  <si>
    <t>MKED - 21.csv</t>
  </si>
  <si>
    <t>MKED - 3.csv</t>
  </si>
  <si>
    <t>MKED - 4.csv</t>
  </si>
  <si>
    <t>MKED - 5.csv</t>
  </si>
  <si>
    <t>MKED - 6.csv</t>
  </si>
  <si>
    <t>MKED - 7.csv</t>
  </si>
  <si>
    <t>MKED - 8.csv</t>
  </si>
  <si>
    <t>MKED - 9.csv</t>
  </si>
  <si>
    <t>Rho</t>
  </si>
  <si>
    <t>MKED cal - 1.csv</t>
  </si>
  <si>
    <t>MKED cal - 10.csv</t>
  </si>
  <si>
    <t>MKED cal - 11.csv</t>
  </si>
  <si>
    <t>MKED cal - 12.csv</t>
  </si>
  <si>
    <t>MKED cal - 13.csv</t>
  </si>
  <si>
    <t>MKED cal - 14.csv</t>
  </si>
  <si>
    <t>MKED cal - 15.csv</t>
  </si>
  <si>
    <t>MKED cal - 16.csv</t>
  </si>
  <si>
    <t>MKED cal - 17.csv</t>
  </si>
  <si>
    <t>MKED cal - 18.csv</t>
  </si>
  <si>
    <t>MKED cal - 19.csv</t>
  </si>
  <si>
    <t>MKED cal - 2.csv</t>
  </si>
  <si>
    <t>MKED cal - 20.csv</t>
  </si>
  <si>
    <t>MKED cal - 21.csv</t>
  </si>
  <si>
    <t>MKED cal - 3.csv</t>
  </si>
  <si>
    <t>MKED cal - 4.csv</t>
  </si>
  <si>
    <t>MKED cal - 5.csv</t>
  </si>
  <si>
    <t>MKED cal - 6.csv</t>
  </si>
  <si>
    <t>MKED cal - 7.csv</t>
  </si>
  <si>
    <t>MKED cal - 8.csv</t>
  </si>
  <si>
    <t>MKED cal - 9.csv</t>
  </si>
  <si>
    <t>MT Elliott Orange - 1.csv</t>
  </si>
  <si>
    <t>MT Elliott Orange - 10.csv</t>
  </si>
  <si>
    <t>MT Elliott Orange - 11.csv</t>
  </si>
  <si>
    <t>MT Elliott Orange - 12.csv</t>
  </si>
  <si>
    <t>MT Elliott Orange - 13.csv</t>
  </si>
  <si>
    <t>MT Elliott Orange - 14.csv</t>
  </si>
  <si>
    <t>MT Elliott Orange - 15.csv</t>
  </si>
  <si>
    <t>MT Elliott Orange - 16.csv</t>
  </si>
  <si>
    <t>MT Elliott Orange - 17.csv</t>
  </si>
  <si>
    <t>MT Elliott Orange - 18.csv</t>
  </si>
  <si>
    <t>MT Elliott Orange - 19.csv</t>
  </si>
  <si>
    <t>MT Elliott Orange - 2.csv</t>
  </si>
  <si>
    <t>MT Elliott Orange - 20.csv</t>
  </si>
  <si>
    <t>MT Elliott Orange - 21.csv</t>
  </si>
  <si>
    <t>MT Elliott Orange - 3.csv</t>
  </si>
  <si>
    <t>MT Elliott Orange - 4.csv</t>
  </si>
  <si>
    <t>MT Elliott Orange - 5.csv</t>
  </si>
  <si>
    <t>MT Elliott Orange - 6.csv</t>
  </si>
  <si>
    <t>MT Elliott Orange - 7.csv</t>
  </si>
  <si>
    <t>MT Elliott Orange - 8.csv</t>
  </si>
  <si>
    <t>MT Elliott Orange - 9.csv</t>
  </si>
  <si>
    <t>&lt; DL</t>
  </si>
  <si>
    <t>MT Elliott - 1.csv</t>
  </si>
  <si>
    <t>MT Elliott - 10.csv</t>
  </si>
  <si>
    <t>MT Elliott - 11.csv</t>
  </si>
  <si>
    <t>MT Elliott - 12.csv</t>
  </si>
  <si>
    <t>MT Elliott - 13.csv</t>
  </si>
  <si>
    <t>MT Elliott - 14.csv</t>
  </si>
  <si>
    <t>MT Elliott - 15.csv</t>
  </si>
  <si>
    <t>MT Elliott - 16.csv</t>
  </si>
  <si>
    <t>MT Elliott - 17.csv</t>
  </si>
  <si>
    <t>MT Elliott - 18.csv</t>
  </si>
  <si>
    <t>MT Elliott - 19.csv</t>
  </si>
  <si>
    <t>MT Elliott - 2.csv</t>
  </si>
  <si>
    <t>MT Elliott - 20.csv</t>
  </si>
  <si>
    <t>MT Elliott - 21.csv</t>
  </si>
  <si>
    <t>MT Elliott - 3.csv</t>
  </si>
  <si>
    <t>MT Elliott - 4.csv</t>
  </si>
  <si>
    <t>MT Elliott - 6.csv</t>
  </si>
  <si>
    <t>MT Elliott - 7.csv</t>
  </si>
  <si>
    <t>MT Elliott - 8.csv</t>
  </si>
  <si>
    <t>MT Elliott - 9.csv</t>
  </si>
  <si>
    <t>session 2</t>
  </si>
  <si>
    <t>Mt Elliott W - 1.csv</t>
  </si>
  <si>
    <t>Mt Elliott W - 10.csv</t>
  </si>
  <si>
    <t>Mt Elliott W - 11.csv</t>
  </si>
  <si>
    <t>Mt Elliott W - 12.csv</t>
  </si>
  <si>
    <t>Mt Elliott W - 13.csv</t>
  </si>
  <si>
    <t>Mt Elliott W - 14.csv</t>
  </si>
  <si>
    <t>Mt Elliott W - 15.csv</t>
  </si>
  <si>
    <t>Mt Elliott W - 16.csv</t>
  </si>
  <si>
    <t>Mt Elliott W - 17.csv</t>
  </si>
  <si>
    <t>Mt Elliott W - 18.csv</t>
  </si>
  <si>
    <t>Mt Elliott W - 19.csv</t>
  </si>
  <si>
    <t>Mt Elliott W - 2.csv</t>
  </si>
  <si>
    <t>Mt Elliott W - 20.csv</t>
  </si>
  <si>
    <t>Mt Elliott W - 21.csv</t>
  </si>
  <si>
    <t>Mt Elliott W - 22.csv</t>
  </si>
  <si>
    <t>Mt Elliott W - 23.csv</t>
  </si>
  <si>
    <t>Mt Elliott W - 24.csv</t>
  </si>
  <si>
    <t>Mt Elliott W - 25.csv</t>
  </si>
  <si>
    <t>Mt Elliott W - 26.csv</t>
  </si>
  <si>
    <t>Mt Elliott W - 27.csv</t>
  </si>
  <si>
    <t>Mt Elliott W - 28.csv</t>
  </si>
  <si>
    <t>Mt Elliott W - 29.csv</t>
  </si>
  <si>
    <t>Mt Elliott W - 3.csv</t>
  </si>
  <si>
    <t>Mt Elliott W - 30.csv</t>
  </si>
  <si>
    <t>Mt Elliott W - 4.csv</t>
  </si>
  <si>
    <t>Mt Elliott W - 5.csv</t>
  </si>
  <si>
    <t>Mt Elliott W - 6.csv</t>
  </si>
  <si>
    <t>Mt Elliott W - 7.csv</t>
  </si>
  <si>
    <t>Mt Elliott W - 8.csv</t>
  </si>
  <si>
    <t>Mt Elliott W - 9.csv</t>
  </si>
  <si>
    <t>phalaborwa - 1.csv</t>
  </si>
  <si>
    <t>phalaborwa - 10.csv</t>
  </si>
  <si>
    <t>phalaborwa - 11.csv</t>
  </si>
  <si>
    <t>phalaborwa - 12.csv</t>
  </si>
  <si>
    <t>phalaborwa - 13.csv</t>
  </si>
  <si>
    <t>phalaborwa - 14.csv</t>
  </si>
  <si>
    <t>phalaborwa - 15.csv</t>
  </si>
  <si>
    <t>phalaborwa - 16.csv</t>
  </si>
  <si>
    <t>phalaborwa - 17.csv</t>
  </si>
  <si>
    <t>phalaborwa - 18.csv</t>
  </si>
  <si>
    <t>phalaborwa - 19.csv</t>
  </si>
  <si>
    <t>phalaborwa - 2.csv</t>
  </si>
  <si>
    <t>phalaborwa - 20.csv</t>
  </si>
  <si>
    <t>phalaborwa - 21.csv</t>
  </si>
  <si>
    <t>phalaborwa - 22.csv</t>
  </si>
  <si>
    <t>phalaborwa - 23.csv</t>
  </si>
  <si>
    <t>phalaborwa - 24.csv</t>
  </si>
  <si>
    <t>phalaborwa - 25.csv</t>
  </si>
  <si>
    <t>phalaborwa - 26.csv</t>
  </si>
  <si>
    <t>phalaborwa - 27.csv</t>
  </si>
  <si>
    <t>phalaborwa - 28.csv</t>
  </si>
  <si>
    <t>phalaborwa - 29.csv</t>
  </si>
  <si>
    <t>phalaborwa - 3.csv</t>
  </si>
  <si>
    <t>phalaborwa - 30.csv</t>
  </si>
  <si>
    <t>phalaborwa - 31.csv</t>
  </si>
  <si>
    <t>phalaborwa - 4.csv</t>
  </si>
  <si>
    <t>phalaborwa - 5.csv</t>
  </si>
  <si>
    <t>phalaborwa - 6.csv</t>
  </si>
  <si>
    <t>phalaborwa - 7.csv</t>
  </si>
  <si>
    <t>phalaborwa - 8.csv</t>
  </si>
  <si>
    <t>phalaborwa - 9.csv</t>
  </si>
  <si>
    <t>Flin Flon 14 - 12.csv</t>
  </si>
  <si>
    <t>Flin Flon 14 - 13.csv</t>
  </si>
  <si>
    <t>Flin Flon 14 - 14.csv</t>
  </si>
  <si>
    <t>Flin Flon 14 - 15.csv</t>
  </si>
  <si>
    <t>Flin Flon 14 - 16.csv</t>
  </si>
  <si>
    <t>Flin Flon 14 - 17.csv</t>
  </si>
  <si>
    <t>Flin Flon 14 - 18.csv</t>
  </si>
  <si>
    <t>Flin Flon 14 - 19.csv</t>
  </si>
  <si>
    <t>Flin Flon 14 - 2.csv</t>
  </si>
  <si>
    <t>Flin Flon 14 - 20.csv</t>
  </si>
  <si>
    <t>Flin Flon 14 - 21.csv</t>
  </si>
  <si>
    <t>Flin Flon 14 - 22.csv</t>
  </si>
  <si>
    <t>Flin Flon 14 - 23.csv</t>
  </si>
  <si>
    <t>Flin Flon 14 - 24.csv</t>
  </si>
  <si>
    <t>Flin Flon 14 - 25.csv</t>
  </si>
  <si>
    <t>Flin Flon 14 - 26.csv</t>
  </si>
  <si>
    <t>Flin Flon 14 - 27.csv</t>
  </si>
  <si>
    <t>Flin Flon 14 - 28.csv</t>
  </si>
  <si>
    <t>Flin Flon 14 - 29.csv</t>
  </si>
  <si>
    <t>Flin Flon 14 - 3.csv</t>
  </si>
  <si>
    <t>Flin Flon 14 - 30.csv</t>
  </si>
  <si>
    <t>Flin Flon 14 - 31.csv</t>
  </si>
  <si>
    <t>Flin Flon 14 - 32.csv</t>
  </si>
  <si>
    <t>Flin Flon 14 - 33.csv</t>
  </si>
  <si>
    <t>Flin Flon 14 - 34.csv</t>
  </si>
  <si>
    <t>Flin Flon 14 - 35.csv</t>
  </si>
  <si>
    <t>Flin Flon 14 - 36.csv</t>
  </si>
  <si>
    <t>Flin Flon 14 - 37.csv</t>
  </si>
  <si>
    <t>Flin Flon 14 - 38.csv</t>
  </si>
  <si>
    <t>Flin Flon 14 - 39.csv</t>
  </si>
  <si>
    <t>Flin Flon 14 - 4.csv</t>
  </si>
  <si>
    <t>Flin Flon 14 - 40.csv</t>
  </si>
  <si>
    <t>Flin Flon 14 - 5.csv</t>
  </si>
  <si>
    <t>Flin Flon 14 - 6.csv</t>
  </si>
  <si>
    <t>Flin Flon 14 - 7.csv</t>
  </si>
  <si>
    <t>Flin Flon 14 - 8.csv</t>
  </si>
  <si>
    <t>Flin Flon 14 - 9.csv</t>
  </si>
  <si>
    <t>OL-MB - 1.csv</t>
  </si>
  <si>
    <t>OL-MB - 10.csv</t>
  </si>
  <si>
    <t>OL-MB - 11.csv</t>
  </si>
  <si>
    <t>OL-MB - 12.csv</t>
  </si>
  <si>
    <t>OL-MB - 13.csv</t>
  </si>
  <si>
    <t>OL-MB - 14.csv</t>
  </si>
  <si>
    <t>OL-MB - 15.csv</t>
  </si>
  <si>
    <t>OL-MB - 16.csv</t>
  </si>
  <si>
    <t>OL-MB - 17.csv</t>
  </si>
  <si>
    <t>OL-MB - 18.csv</t>
  </si>
  <si>
    <t>OL-MB - 19.csv</t>
  </si>
  <si>
    <t>OL-MB - 2.csv</t>
  </si>
  <si>
    <t>OL-MB - 20.csv</t>
  </si>
  <si>
    <t>OL-MB - 21.csv</t>
  </si>
  <si>
    <t>OL-MB - 22.csv</t>
  </si>
  <si>
    <t>OL-MB - 23.csv</t>
  </si>
  <si>
    <t>OL-MB - 24.csv</t>
  </si>
  <si>
    <t>OL-MB - 25.csv</t>
  </si>
  <si>
    <t>OL-MB - 26.csv</t>
  </si>
  <si>
    <t>OL-MB - 27.csv</t>
  </si>
  <si>
    <t>OL-MB - 28.csv</t>
  </si>
  <si>
    <t>OL-MB - 29.csv</t>
  </si>
  <si>
    <t>OL-MB - 3.csv</t>
  </si>
  <si>
    <t>OL-MB - 30.csv</t>
  </si>
  <si>
    <t>OL-MB - 4.csv</t>
  </si>
  <si>
    <t>OL-MB - 5.csv</t>
  </si>
  <si>
    <t>OL-MB - 6.csv</t>
  </si>
  <si>
    <t>OL-MB - 7.csv</t>
  </si>
  <si>
    <t>OL-MB - 8.csv</t>
  </si>
  <si>
    <t>OL-MB - 9.csv</t>
  </si>
  <si>
    <t>MKED - 22.csv</t>
  </si>
  <si>
    <t>MKED - 23.csv</t>
  </si>
  <si>
    <t>MKED - 24.csv</t>
  </si>
  <si>
    <t>Source Filename</t>
  </si>
  <si>
    <t>MT elliott - 1.csv</t>
  </si>
  <si>
    <t>MT elliott - 10.csv</t>
  </si>
  <si>
    <t>MT elliott - 11.csv</t>
  </si>
  <si>
    <t>MT elliott - 12.csv</t>
  </si>
  <si>
    <t>MT elliott - 13.csv</t>
  </si>
  <si>
    <t>MT elliott - 14.csv</t>
  </si>
  <si>
    <t>MT elliott - 15.csv</t>
  </si>
  <si>
    <t>MT elliott - 16.csv</t>
  </si>
  <si>
    <t>MT elliott - 17.csv</t>
  </si>
  <si>
    <t>MT elliott - 18.csv</t>
  </si>
  <si>
    <t>MT elliott - 2.csv</t>
  </si>
  <si>
    <t>MT elliott - 3.csv</t>
  </si>
  <si>
    <t>MT elliott - 4.csv</t>
  </si>
  <si>
    <t>MT elliott - 5.csv</t>
  </si>
  <si>
    <t>MT elliott - 6.csv</t>
  </si>
  <si>
    <t>MT elliott - 7.csv</t>
  </si>
  <si>
    <t>MT elliott - 8.csv</t>
  </si>
  <si>
    <t>MT elliott - 9.csv</t>
  </si>
  <si>
    <t>session 1</t>
  </si>
  <si>
    <t>not corrected for matrix-induced age offset</t>
  </si>
  <si>
    <t>Secondary age standard corrected</t>
  </si>
  <si>
    <t>"Normal" isochron ratios</t>
  </si>
  <si>
    <t>"Inverse" isochron ratios</t>
  </si>
  <si>
    <t>Uncorrected for cHf</t>
  </si>
  <si>
    <t>cHf corrected</t>
  </si>
  <si>
    <t>"normal" isochron ratios</t>
  </si>
  <si>
    <t>Corrected for cHf</t>
  </si>
  <si>
    <t>FINAL AGE</t>
  </si>
  <si>
    <t>Trace element data from Lu-Hf session</t>
  </si>
  <si>
    <r>
      <rPr>
        <vertAlign val="superscript"/>
        <sz val="11"/>
        <rFont val="Calibri"/>
        <family val="2"/>
      </rPr>
      <t>176</t>
    </r>
    <r>
      <rPr>
        <sz val="11"/>
        <color theme="1"/>
        <rFont val="Calibri"/>
        <family val="2"/>
        <scheme val="minor"/>
      </rPr>
      <t>Hf cps</t>
    </r>
  </si>
  <si>
    <r>
      <rPr>
        <vertAlign val="superscript"/>
        <sz val="11"/>
        <rFont val="Calibri"/>
        <family val="2"/>
      </rPr>
      <t>176</t>
    </r>
    <r>
      <rPr>
        <sz val="11"/>
        <color theme="1"/>
        <rFont val="Calibri"/>
        <family val="2"/>
        <scheme val="minor"/>
      </rPr>
      <t>Lu/</t>
    </r>
    <r>
      <rPr>
        <vertAlign val="superscript"/>
        <sz val="11"/>
        <rFont val="Calibri"/>
        <family val="2"/>
      </rPr>
      <t>177</t>
    </r>
    <r>
      <rPr>
        <sz val="11"/>
        <color theme="1"/>
        <rFont val="Calibri"/>
        <family val="2"/>
        <scheme val="minor"/>
      </rPr>
      <t>Hf</t>
    </r>
  </si>
  <si>
    <t>± 2σ</t>
  </si>
  <si>
    <r>
      <rPr>
        <vertAlign val="superscript"/>
        <sz val="11"/>
        <rFont val="Calibri"/>
        <family val="2"/>
      </rPr>
      <t>176</t>
    </r>
    <r>
      <rPr>
        <sz val="11"/>
        <color theme="1"/>
        <rFont val="Calibri"/>
        <family val="2"/>
        <scheme val="minor"/>
      </rPr>
      <t>Hf/</t>
    </r>
    <r>
      <rPr>
        <vertAlign val="superscript"/>
        <sz val="11"/>
        <rFont val="Calibri"/>
        <family val="2"/>
      </rPr>
      <t>177</t>
    </r>
    <r>
      <rPr>
        <sz val="11"/>
        <color theme="1"/>
        <rFont val="Calibri"/>
        <family val="2"/>
        <scheme val="minor"/>
      </rPr>
      <t>Hf</t>
    </r>
  </si>
  <si>
    <r>
      <rPr>
        <vertAlign val="superscript"/>
        <sz val="11"/>
        <rFont val="Calibri"/>
        <family val="2"/>
      </rPr>
      <t>176</t>
    </r>
    <r>
      <rPr>
        <sz val="11"/>
        <color theme="1"/>
        <rFont val="Calibri"/>
        <family val="2"/>
        <scheme val="minor"/>
      </rPr>
      <t>Lu/</t>
    </r>
    <r>
      <rPr>
        <vertAlign val="superscript"/>
        <sz val="11"/>
        <rFont val="Calibri"/>
        <family val="2"/>
      </rPr>
      <t>176</t>
    </r>
    <r>
      <rPr>
        <sz val="11"/>
        <color theme="1"/>
        <rFont val="Calibri"/>
        <family val="2"/>
        <scheme val="minor"/>
      </rPr>
      <t>Hf</t>
    </r>
  </si>
  <si>
    <r>
      <rPr>
        <vertAlign val="superscript"/>
        <sz val="11"/>
        <rFont val="Calibri"/>
        <family val="2"/>
      </rPr>
      <t>177</t>
    </r>
    <r>
      <rPr>
        <sz val="11"/>
        <color theme="1"/>
        <rFont val="Calibri"/>
        <family val="2"/>
        <scheme val="minor"/>
      </rPr>
      <t>Hf/</t>
    </r>
    <r>
      <rPr>
        <vertAlign val="superscript"/>
        <sz val="11"/>
        <rFont val="Calibri"/>
        <family val="2"/>
      </rPr>
      <t>176</t>
    </r>
    <r>
      <rPr>
        <sz val="11"/>
        <color theme="1"/>
        <rFont val="Calibri"/>
        <family val="2"/>
        <scheme val="minor"/>
      </rPr>
      <t>Hf</t>
    </r>
  </si>
  <si>
    <r>
      <rPr>
        <vertAlign val="superscript"/>
        <sz val="11"/>
        <rFont val="Calibri"/>
        <family val="2"/>
      </rPr>
      <t>176</t>
    </r>
    <r>
      <rPr>
        <sz val="11"/>
        <color theme="1"/>
        <rFont val="Calibri"/>
        <family val="2"/>
        <scheme val="minor"/>
      </rPr>
      <t>Hf/</t>
    </r>
    <r>
      <rPr>
        <vertAlign val="superscript"/>
        <sz val="11"/>
        <rFont val="Calibri"/>
        <family val="2"/>
      </rPr>
      <t>176</t>
    </r>
    <r>
      <rPr>
        <sz val="11"/>
        <color theme="1"/>
        <rFont val="Calibri"/>
        <family val="2"/>
        <scheme val="minor"/>
      </rPr>
      <t>Lu</t>
    </r>
  </si>
  <si>
    <t>AGE</t>
  </si>
  <si>
    <t>%</t>
  </si>
  <si>
    <r>
      <rPr>
        <vertAlign val="superscript"/>
        <sz val="11"/>
        <rFont val="Calibri"/>
        <family val="2"/>
      </rPr>
      <t>89</t>
    </r>
    <r>
      <rPr>
        <sz val="11"/>
        <color theme="1"/>
        <rFont val="Calibri"/>
        <family val="2"/>
        <scheme val="minor"/>
      </rPr>
      <t>Y (ppm)</t>
    </r>
  </si>
  <si>
    <r>
      <rPr>
        <vertAlign val="superscript"/>
        <sz val="11"/>
        <rFont val="Calibri"/>
        <family val="2"/>
      </rPr>
      <t>90</t>
    </r>
    <r>
      <rPr>
        <sz val="11"/>
        <color theme="1"/>
        <rFont val="Calibri"/>
        <family val="2"/>
        <scheme val="minor"/>
      </rPr>
      <t>Zr (ppm)</t>
    </r>
  </si>
  <si>
    <r>
      <rPr>
        <vertAlign val="superscript"/>
        <sz val="11"/>
        <rFont val="Calibri"/>
        <family val="2"/>
      </rPr>
      <t>172</t>
    </r>
    <r>
      <rPr>
        <sz val="11"/>
        <color theme="1"/>
        <rFont val="Calibri"/>
        <family val="2"/>
        <scheme val="minor"/>
      </rPr>
      <t>Yb (ppm)</t>
    </r>
  </si>
  <si>
    <r>
      <rPr>
        <vertAlign val="superscript"/>
        <sz val="11"/>
        <rFont val="Calibri"/>
        <family val="2"/>
      </rPr>
      <t>175</t>
    </r>
    <r>
      <rPr>
        <sz val="11"/>
        <color theme="1"/>
        <rFont val="Calibri"/>
        <family val="2"/>
        <scheme val="minor"/>
      </rPr>
      <t>Lu (ppm)</t>
    </r>
  </si>
  <si>
    <r>
      <rPr>
        <vertAlign val="superscript"/>
        <sz val="11"/>
        <rFont val="Calibri"/>
        <family val="2"/>
      </rPr>
      <t>176</t>
    </r>
    <r>
      <rPr>
        <sz val="11"/>
        <color theme="1"/>
        <rFont val="Calibri"/>
        <family val="2"/>
        <scheme val="minor"/>
      </rPr>
      <t>Hf (ppm)</t>
    </r>
  </si>
  <si>
    <r>
      <rPr>
        <vertAlign val="superscript"/>
        <sz val="11"/>
        <rFont val="Calibri"/>
        <family val="2"/>
      </rPr>
      <t>177</t>
    </r>
    <r>
      <rPr>
        <sz val="11"/>
        <color theme="1"/>
        <rFont val="Calibri"/>
        <family val="2"/>
        <scheme val="minor"/>
      </rPr>
      <t>Hf (ppm)</t>
    </r>
  </si>
  <si>
    <r>
      <rPr>
        <vertAlign val="superscript"/>
        <sz val="11"/>
        <rFont val="Calibri"/>
        <family val="2"/>
      </rPr>
      <t>176</t>
    </r>
    <r>
      <rPr>
        <sz val="11"/>
        <rFont val="Calibri"/>
        <family val="2"/>
        <scheme val="minor"/>
      </rPr>
      <t>Hf/</t>
    </r>
    <r>
      <rPr>
        <vertAlign val="superscript"/>
        <sz val="11"/>
        <rFont val="Calibri"/>
        <family val="2"/>
      </rPr>
      <t>176</t>
    </r>
    <r>
      <rPr>
        <sz val="11"/>
        <rFont val="Calibri"/>
        <family val="2"/>
        <scheme val="minor"/>
      </rPr>
      <t>Lu</t>
    </r>
  </si>
  <si>
    <t>Comment:</t>
  </si>
  <si>
    <t>inclusion</t>
  </si>
  <si>
    <r>
      <rPr>
        <vertAlign val="superscript"/>
        <sz val="11"/>
        <rFont val="Calibri"/>
        <family val="2"/>
      </rPr>
      <t>178</t>
    </r>
    <r>
      <rPr>
        <sz val="11"/>
        <color theme="1"/>
        <rFont val="Calibri"/>
        <family val="2"/>
        <scheme val="minor"/>
      </rPr>
      <t>Hf cps</t>
    </r>
  </si>
  <si>
    <t>&lt;0.000</t>
  </si>
  <si>
    <t>*session 2</t>
  </si>
  <si>
    <t>*session 3</t>
  </si>
  <si>
    <t>*session 4</t>
  </si>
  <si>
    <t>Mt Elliott Cal - 1.csv</t>
  </si>
  <si>
    <t>Mt Elliott Cal - 10.csv</t>
  </si>
  <si>
    <t>Mt Elliott Cal - 11.csv</t>
  </si>
  <si>
    <t>Mt Elliott Cal - 12.csv</t>
  </si>
  <si>
    <t>Mt Elliott Cal - 13.csv</t>
  </si>
  <si>
    <t>Mt Elliott Cal - 14.csv</t>
  </si>
  <si>
    <t>Mt Elliott Cal - 15.csv</t>
  </si>
  <si>
    <t>Mt Elliott Cal - 16.csv</t>
  </si>
  <si>
    <t>Mt Elliott Cal - 17.csv</t>
  </si>
  <si>
    <t>Mt Elliott Cal - 18.csv</t>
  </si>
  <si>
    <t>Mt Elliott Cal - 19.csv</t>
  </si>
  <si>
    <t>Mt Elliott Cal - 2.csv</t>
  </si>
  <si>
    <t>Mt Elliott Cal - 20.csv</t>
  </si>
  <si>
    <t>Mt Elliott Cal - 3.csv</t>
  </si>
  <si>
    <t>Mt Elliott Cal - 4.csv</t>
  </si>
  <si>
    <t>Mt Elliott Cal - 5.csv</t>
  </si>
  <si>
    <t>Mt Elliott Cal - 6.csv</t>
  </si>
  <si>
    <t>Mt Elliott Cal - 7.csv</t>
  </si>
  <si>
    <t>Mt Elliott Cal - 8.csv</t>
  </si>
  <si>
    <t>Mt Elliott Cal - 9.csv</t>
  </si>
  <si>
    <t>del</t>
  </si>
  <si>
    <t>MKED Cal - 1.csv</t>
  </si>
  <si>
    <t>MKED Cal - 10.csv</t>
  </si>
  <si>
    <t>MKED Cal - 11.csv</t>
  </si>
  <si>
    <t>MKED Cal - 12.csv</t>
  </si>
  <si>
    <t>MKED Cal - 13.csv</t>
  </si>
  <si>
    <t>MKED Cal - 14.csv</t>
  </si>
  <si>
    <t>MKED Cal - 15.csv</t>
  </si>
  <si>
    <t>MKED Cal - 16.csv</t>
  </si>
  <si>
    <t>MKED Cal - 17.csv</t>
  </si>
  <si>
    <t>MKED Cal - 18.csv</t>
  </si>
  <si>
    <t>MKED Cal - 19.csv</t>
  </si>
  <si>
    <t>MKED Cal - 2.csv</t>
  </si>
  <si>
    <t>MKED Cal - 20.csv</t>
  </si>
  <si>
    <t>MKED Cal - 3.csv</t>
  </si>
  <si>
    <t>MKED Cal - 4.csv</t>
  </si>
  <si>
    <t>MKED Cal - 5.csv</t>
  </si>
  <si>
    <t>MKED Cal - 6.csv</t>
  </si>
  <si>
    <t>MKED Cal - 7.csv</t>
  </si>
  <si>
    <t>MKED Cal - 8.csv</t>
  </si>
  <si>
    <t>MKED Cal - 9.csv</t>
  </si>
  <si>
    <t>Flin Flon 14 - 1.csv</t>
  </si>
  <si>
    <t>Flin Flon 14 - 10.csv</t>
  </si>
  <si>
    <t>Flin Flon 14 - 11.csv</t>
  </si>
  <si>
    <t>140Ce</t>
  </si>
  <si>
    <t>43Ca (cps)</t>
  </si>
  <si>
    <t>27Al</t>
  </si>
  <si>
    <t>47Ti</t>
  </si>
  <si>
    <t>&lt;0.001</t>
  </si>
  <si>
    <t>&lt;0.004</t>
  </si>
  <si>
    <t>% cHf corrected</t>
  </si>
  <si>
    <t>cHf too high</t>
  </si>
  <si>
    <t>zone 1 - common Hf - inclusion</t>
  </si>
  <si>
    <t>zone 2 - low common Hf</t>
  </si>
  <si>
    <t>small inclusions</t>
  </si>
  <si>
    <t>inclusions</t>
  </si>
  <si>
    <t>Zr inclusions</t>
  </si>
  <si>
    <t>zone 1</t>
  </si>
  <si>
    <t>zone 2 - common Hf - inclusion</t>
  </si>
  <si>
    <t>zone 1 - low common Hf</t>
  </si>
  <si>
    <t>Inverse isochron ratios</t>
  </si>
  <si>
    <t>(analysis #5 was not calcite, and was removed as all ratios were below detection)</t>
  </si>
  <si>
    <t>Session 1</t>
  </si>
  <si>
    <t>Session 2</t>
  </si>
  <si>
    <t>Session 3</t>
  </si>
  <si>
    <t>Session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</si>
</sst>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"/>
    <numFmt numFmtId="165" formatCode="0.0000"/>
    <numFmt numFmtId="166" formatCode="0.00000"/>
    <numFmt numFmtId="167" formatCode="0.0%"/>
    <numFmt numFmtId="168" formatCode="0.000"/>
    <numFmt numFmtId="169" formatCode="0.000000"/>
    <numFmt numFmtId="170" formatCode="0.000%"/>
    <numFmt numFmtId="171" formatCode="0.0000%"/>
    <numFmt numFmtId="172" formatCode="0.000000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</font>
    <font>
      <strike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DE1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Font="1" applyBorder="1"/>
    <xf numFmtId="0" fontId="0" fillId="0" borderId="0" xfId="0" applyFont="1" applyFill="1" applyBorder="1"/>
    <xf numFmtId="2" fontId="0" fillId="0" borderId="0" xfId="0" applyNumberFormat="1" applyFont="1" applyFill="1"/>
    <xf numFmtId="1" fontId="0" fillId="0" borderId="0" xfId="0" applyNumberFormat="1" applyFont="1" applyFill="1"/>
    <xf numFmtId="9" fontId="0" fillId="0" borderId="0" xfId="1" applyFont="1" applyFill="1" applyBorder="1"/>
    <xf numFmtId="0" fontId="0" fillId="6" borderId="0" xfId="0" applyFont="1" applyFill="1"/>
    <xf numFmtId="1" fontId="0" fillId="5" borderId="0" xfId="0" applyNumberFormat="1" applyFont="1" applyFill="1" applyBorder="1"/>
    <xf numFmtId="1" fontId="0" fillId="2" borderId="0" xfId="0" applyNumberFormat="1" applyFont="1" applyFill="1" applyBorder="1"/>
    <xf numFmtId="0" fontId="1" fillId="2" borderId="0" xfId="0" applyFont="1" applyFill="1" applyBorder="1"/>
    <xf numFmtId="0" fontId="0" fillId="6" borderId="0" xfId="0" applyFill="1"/>
    <xf numFmtId="168" fontId="1" fillId="0" borderId="0" xfId="0" applyNumberFormat="1" applyFont="1" applyFill="1" applyBorder="1" applyAlignment="1">
      <alignment horizontal="center"/>
    </xf>
    <xf numFmtId="168" fontId="0" fillId="0" borderId="0" xfId="0" applyNumberFormat="1"/>
    <xf numFmtId="0" fontId="0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1" fontId="5" fillId="5" borderId="0" xfId="0" applyNumberFormat="1" applyFont="1" applyFill="1" applyBorder="1"/>
    <xf numFmtId="0" fontId="5" fillId="0" borderId="0" xfId="0" applyFont="1" applyFill="1"/>
    <xf numFmtId="0" fontId="5" fillId="6" borderId="0" xfId="0" applyFont="1" applyFill="1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2" fontId="0" fillId="2" borderId="0" xfId="0" applyNumberFormat="1" applyFont="1" applyFill="1" applyBorder="1"/>
    <xf numFmtId="165" fontId="0" fillId="5" borderId="1" xfId="0" applyNumberFormat="1" applyFont="1" applyFill="1" applyBorder="1"/>
    <xf numFmtId="1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168" fontId="0" fillId="0" borderId="0" xfId="0" applyNumberFormat="1" applyFill="1"/>
    <xf numFmtId="165" fontId="0" fillId="0" borderId="0" xfId="0" applyNumberFormat="1" applyFill="1"/>
    <xf numFmtId="169" fontId="0" fillId="0" borderId="0" xfId="0" applyNumberFormat="1" applyFill="1"/>
    <xf numFmtId="169" fontId="0" fillId="0" borderId="0" xfId="0" applyNumberFormat="1" applyFont="1" applyFill="1"/>
    <xf numFmtId="2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1" xfId="0" applyFont="1" applyFill="1" applyBorder="1"/>
    <xf numFmtId="1" fontId="1" fillId="0" borderId="1" xfId="0" applyNumberFormat="1" applyFont="1" applyFill="1" applyBorder="1"/>
    <xf numFmtId="2" fontId="1" fillId="0" borderId="1" xfId="0" applyNumberFormat="1" applyFont="1" applyFill="1" applyBorder="1"/>
    <xf numFmtId="169" fontId="1" fillId="0" borderId="1" xfId="0" applyNumberFormat="1" applyFont="1" applyFill="1" applyBorder="1"/>
    <xf numFmtId="0" fontId="0" fillId="0" borderId="0" xfId="0" applyFill="1" applyAlignment="1">
      <alignment vertical="center" wrapText="1"/>
    </xf>
    <xf numFmtId="166" fontId="0" fillId="0" borderId="0" xfId="0" applyNumberFormat="1" applyFill="1"/>
    <xf numFmtId="168" fontId="0" fillId="0" borderId="0" xfId="0" applyNumberFormat="1" applyFont="1" applyFill="1" applyBorder="1"/>
    <xf numFmtId="165" fontId="0" fillId="0" borderId="0" xfId="0" applyNumberFormat="1" applyFont="1" applyFill="1" applyBorder="1"/>
    <xf numFmtId="1" fontId="0" fillId="0" borderId="0" xfId="0" applyNumberFormat="1" applyFont="1" applyFill="1" applyBorder="1"/>
    <xf numFmtId="10" fontId="0" fillId="0" borderId="0" xfId="1" applyNumberFormat="1" applyFont="1" applyFill="1" applyBorder="1"/>
    <xf numFmtId="2" fontId="0" fillId="0" borderId="0" xfId="0" applyNumberFormat="1" applyFont="1" applyFill="1" applyBorder="1"/>
    <xf numFmtId="164" fontId="0" fillId="0" borderId="0" xfId="0" applyNumberFormat="1" applyFont="1" applyFill="1" applyBorder="1"/>
    <xf numFmtId="169" fontId="0" fillId="0" borderId="0" xfId="0" applyNumberFormat="1" applyFont="1" applyFill="1" applyBorder="1"/>
    <xf numFmtId="1" fontId="1" fillId="4" borderId="0" xfId="0" applyNumberFormat="1" applyFont="1" applyFill="1" applyBorder="1"/>
    <xf numFmtId="2" fontId="0" fillId="4" borderId="0" xfId="0" applyNumberFormat="1" applyFont="1" applyFill="1" applyBorder="1"/>
    <xf numFmtId="1" fontId="1" fillId="7" borderId="0" xfId="0" applyNumberFormat="1" applyFont="1" applyFill="1" applyBorder="1"/>
    <xf numFmtId="164" fontId="0" fillId="7" borderId="0" xfId="0" applyNumberFormat="1" applyFont="1" applyFill="1" applyBorder="1"/>
    <xf numFmtId="165" fontId="1" fillId="7" borderId="0" xfId="0" applyNumberFormat="1" applyFont="1" applyFill="1" applyBorder="1"/>
    <xf numFmtId="165" fontId="0" fillId="7" borderId="0" xfId="0" applyNumberFormat="1" applyFont="1" applyFill="1" applyBorder="1"/>
    <xf numFmtId="2" fontId="1" fillId="7" borderId="0" xfId="0" applyNumberFormat="1" applyFont="1" applyFill="1" applyBorder="1"/>
    <xf numFmtId="168" fontId="1" fillId="8" borderId="0" xfId="0" applyNumberFormat="1" applyFont="1" applyFill="1" applyBorder="1"/>
    <xf numFmtId="165" fontId="4" fillId="8" borderId="0" xfId="0" applyNumberFormat="1" applyFont="1" applyFill="1" applyBorder="1"/>
    <xf numFmtId="1" fontId="1" fillId="0" borderId="0" xfId="0" applyNumberFormat="1" applyFont="1" applyFill="1" applyBorder="1"/>
    <xf numFmtId="165" fontId="1" fillId="0" borderId="0" xfId="0" applyNumberFormat="1" applyFont="1" applyFill="1" applyBorder="1"/>
    <xf numFmtId="168" fontId="1" fillId="0" borderId="0" xfId="0" applyNumberFormat="1" applyFont="1" applyFill="1" applyBorder="1"/>
    <xf numFmtId="1" fontId="0" fillId="0" borderId="0" xfId="0" applyNumberFormat="1" applyFill="1" applyBorder="1"/>
    <xf numFmtId="164" fontId="1" fillId="0" borderId="0" xfId="0" applyNumberFormat="1" applyFont="1" applyFill="1" applyBorder="1"/>
    <xf numFmtId="169" fontId="1" fillId="0" borderId="0" xfId="0" applyNumberFormat="1" applyFont="1" applyFill="1" applyBorder="1"/>
    <xf numFmtId="1" fontId="0" fillId="4" borderId="0" xfId="0" applyNumberFormat="1" applyFont="1" applyFill="1" applyBorder="1"/>
    <xf numFmtId="2" fontId="0" fillId="4" borderId="0" xfId="0" applyNumberFormat="1" applyFill="1" applyBorder="1"/>
    <xf numFmtId="1" fontId="0" fillId="7" borderId="0" xfId="0" applyNumberFormat="1" applyFont="1" applyFill="1" applyBorder="1"/>
    <xf numFmtId="2" fontId="0" fillId="7" borderId="0" xfId="0" applyNumberFormat="1" applyFill="1" applyBorder="1"/>
    <xf numFmtId="168" fontId="0" fillId="8" borderId="0" xfId="0" applyNumberFormat="1" applyFont="1" applyFill="1" applyBorder="1"/>
    <xf numFmtId="165" fontId="0" fillId="8" borderId="0" xfId="0" applyNumberFormat="1" applyFont="1" applyFill="1" applyBorder="1"/>
    <xf numFmtId="165" fontId="0" fillId="0" borderId="0" xfId="0" applyNumberFormat="1" applyFill="1" applyBorder="1"/>
    <xf numFmtId="166" fontId="0" fillId="0" borderId="0" xfId="0" applyNumberFormat="1" applyFill="1" applyBorder="1"/>
    <xf numFmtId="2" fontId="0" fillId="0" borderId="0" xfId="0" applyNumberFormat="1" applyFill="1" applyBorder="1"/>
    <xf numFmtId="1" fontId="0" fillId="4" borderId="0" xfId="0" applyNumberFormat="1" applyFill="1" applyBorder="1"/>
    <xf numFmtId="1" fontId="0" fillId="7" borderId="0" xfId="0" applyNumberFormat="1" applyFill="1" applyBorder="1"/>
    <xf numFmtId="164" fontId="0" fillId="7" borderId="0" xfId="0" applyNumberFormat="1" applyFill="1" applyBorder="1"/>
    <xf numFmtId="165" fontId="0" fillId="7" borderId="0" xfId="0" applyNumberFormat="1" applyFill="1" applyBorder="1"/>
    <xf numFmtId="168" fontId="0" fillId="0" borderId="0" xfId="0" applyNumberFormat="1" applyFill="1" applyBorder="1"/>
    <xf numFmtId="168" fontId="0" fillId="8" borderId="0" xfId="0" applyNumberFormat="1" applyFill="1" applyBorder="1"/>
    <xf numFmtId="165" fontId="0" fillId="8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169" fontId="0" fillId="0" borderId="0" xfId="0" applyNumberFormat="1" applyFill="1" applyBorder="1"/>
    <xf numFmtId="168" fontId="4" fillId="8" borderId="0" xfId="0" applyNumberFormat="1" applyFont="1" applyFill="1" applyBorder="1"/>
    <xf numFmtId="2" fontId="0" fillId="4" borderId="0" xfId="0" applyNumberFormat="1" applyFont="1" applyFill="1" applyBorder="1" applyAlignment="1">
      <alignment horizontal="center"/>
    </xf>
    <xf numFmtId="2" fontId="0" fillId="7" borderId="0" xfId="0" applyNumberFormat="1" applyFont="1" applyFill="1" applyBorder="1" applyAlignment="1">
      <alignment horizontal="center"/>
    </xf>
    <xf numFmtId="1" fontId="1" fillId="10" borderId="0" xfId="0" applyNumberFormat="1" applyFont="1" applyFill="1" applyBorder="1"/>
    <xf numFmtId="1" fontId="0" fillId="10" borderId="0" xfId="0" applyNumberFormat="1" applyFont="1" applyFill="1" applyBorder="1"/>
    <xf numFmtId="1" fontId="0" fillId="10" borderId="0" xfId="0" applyNumberFormat="1" applyFill="1" applyBorder="1"/>
    <xf numFmtId="2" fontId="0" fillId="7" borderId="0" xfId="0" applyNumberFormat="1" applyFont="1" applyFill="1" applyBorder="1"/>
    <xf numFmtId="1" fontId="1" fillId="2" borderId="0" xfId="0" applyNumberFormat="1" applyFont="1" applyFill="1" applyBorder="1"/>
    <xf numFmtId="2" fontId="0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/>
    <xf numFmtId="2" fontId="0" fillId="2" borderId="0" xfId="0" applyNumberFormat="1" applyFill="1" applyBorder="1"/>
    <xf numFmtId="1" fontId="1" fillId="5" borderId="0" xfId="0" applyNumberFormat="1" applyFont="1" applyFill="1" applyBorder="1"/>
    <xf numFmtId="164" fontId="0" fillId="5" borderId="0" xfId="0" applyNumberFormat="1" applyFont="1" applyFill="1" applyBorder="1"/>
    <xf numFmtId="165" fontId="1" fillId="5" borderId="0" xfId="0" applyNumberFormat="1" applyFont="1" applyFill="1" applyBorder="1"/>
    <xf numFmtId="166" fontId="0" fillId="5" borderId="0" xfId="0" applyNumberFormat="1" applyFont="1" applyFill="1" applyBorder="1"/>
    <xf numFmtId="2" fontId="1" fillId="5" borderId="0" xfId="0" applyNumberFormat="1" applyFont="1" applyFill="1" applyBorder="1"/>
    <xf numFmtId="165" fontId="0" fillId="5" borderId="0" xfId="0" applyNumberFormat="1" applyFill="1" applyBorder="1"/>
    <xf numFmtId="166" fontId="0" fillId="5" borderId="0" xfId="0" applyNumberFormat="1" applyFill="1" applyBorder="1"/>
    <xf numFmtId="2" fontId="0" fillId="5" borderId="0" xfId="0" applyNumberFormat="1" applyFill="1" applyBorder="1"/>
    <xf numFmtId="1" fontId="0" fillId="5" borderId="0" xfId="0" applyNumberFormat="1" applyFill="1" applyBorder="1"/>
    <xf numFmtId="164" fontId="0" fillId="5" borderId="0" xfId="0" applyNumberFormat="1" applyFill="1" applyBorder="1"/>
    <xf numFmtId="165" fontId="0" fillId="5" borderId="0" xfId="0" applyNumberFormat="1" applyFont="1" applyFill="1" applyBorder="1"/>
    <xf numFmtId="2" fontId="0" fillId="5" borderId="0" xfId="0" applyNumberFormat="1" applyFont="1" applyFill="1" applyBorder="1"/>
    <xf numFmtId="168" fontId="1" fillId="10" borderId="0" xfId="0" applyNumberFormat="1" applyFont="1" applyFill="1" applyBorder="1"/>
    <xf numFmtId="165" fontId="0" fillId="10" borderId="0" xfId="0" applyNumberFormat="1" applyFont="1" applyFill="1" applyBorder="1"/>
    <xf numFmtId="0" fontId="1" fillId="10" borderId="0" xfId="0" applyFont="1" applyFill="1" applyBorder="1"/>
    <xf numFmtId="168" fontId="0" fillId="10" borderId="0" xfId="0" applyNumberFormat="1" applyFont="1" applyFill="1" applyBorder="1"/>
    <xf numFmtId="9" fontId="0" fillId="10" borderId="0" xfId="1" applyFont="1" applyFill="1" applyBorder="1"/>
    <xf numFmtId="168" fontId="0" fillId="10" borderId="0" xfId="0" applyNumberFormat="1" applyFill="1" applyBorder="1"/>
    <xf numFmtId="165" fontId="0" fillId="10" borderId="0" xfId="0" applyNumberFormat="1" applyFill="1" applyBorder="1"/>
    <xf numFmtId="0" fontId="0" fillId="10" borderId="0" xfId="0" applyFill="1" applyBorder="1"/>
    <xf numFmtId="168" fontId="1" fillId="3" borderId="0" xfId="0" applyNumberFormat="1" applyFont="1" applyFill="1" applyBorder="1"/>
    <xf numFmtId="165" fontId="0" fillId="3" borderId="0" xfId="0" applyNumberFormat="1" applyFont="1" applyFill="1" applyBorder="1"/>
    <xf numFmtId="1" fontId="1" fillId="3" borderId="0" xfId="0" applyNumberFormat="1" applyFont="1" applyFill="1" applyBorder="1"/>
    <xf numFmtId="1" fontId="0" fillId="3" borderId="0" xfId="0" applyNumberFormat="1" applyFill="1" applyBorder="1"/>
    <xf numFmtId="0" fontId="1" fillId="3" borderId="0" xfId="0" applyFont="1" applyFill="1" applyBorder="1"/>
    <xf numFmtId="168" fontId="0" fillId="3" borderId="0" xfId="0" applyNumberFormat="1" applyFont="1" applyFill="1" applyBorder="1"/>
    <xf numFmtId="1" fontId="0" fillId="3" borderId="0" xfId="0" applyNumberFormat="1" applyFont="1" applyFill="1" applyBorder="1"/>
    <xf numFmtId="9" fontId="0" fillId="3" borderId="0" xfId="1" applyFont="1" applyFill="1" applyBorder="1"/>
    <xf numFmtId="168" fontId="0" fillId="3" borderId="0" xfId="0" applyNumberFormat="1" applyFill="1" applyBorder="1"/>
    <xf numFmtId="165" fontId="0" fillId="3" borderId="0" xfId="0" applyNumberFormat="1" applyFill="1" applyBorder="1"/>
    <xf numFmtId="0" fontId="0" fillId="3" borderId="0" xfId="0" applyFill="1" applyBorder="1"/>
    <xf numFmtId="1" fontId="1" fillId="11" borderId="0" xfId="0" applyNumberFormat="1" applyFont="1" applyFill="1" applyBorder="1"/>
    <xf numFmtId="1" fontId="0" fillId="11" borderId="0" xfId="0" applyNumberFormat="1" applyFill="1" applyBorder="1"/>
    <xf numFmtId="0" fontId="1" fillId="11" borderId="0" xfId="0" applyFont="1" applyFill="1" applyBorder="1"/>
    <xf numFmtId="1" fontId="0" fillId="11" borderId="0" xfId="0" applyNumberFormat="1" applyFont="1" applyFill="1" applyBorder="1"/>
    <xf numFmtId="9" fontId="0" fillId="11" borderId="0" xfId="1" applyFont="1" applyFill="1" applyBorder="1"/>
    <xf numFmtId="0" fontId="0" fillId="11" borderId="0" xfId="0" applyFill="1" applyBorder="1"/>
    <xf numFmtId="1" fontId="0" fillId="0" borderId="4" xfId="0" applyNumberFormat="1" applyFont="1" applyFill="1" applyBorder="1" applyAlignment="1">
      <alignment horizontal="center"/>
    </xf>
    <xf numFmtId="1" fontId="1" fillId="2" borderId="5" xfId="0" applyNumberFormat="1" applyFont="1" applyFill="1" applyBorder="1"/>
    <xf numFmtId="1" fontId="0" fillId="2" borderId="5" xfId="0" applyNumberFormat="1" applyFont="1" applyFill="1" applyBorder="1"/>
    <xf numFmtId="1" fontId="0" fillId="2" borderId="5" xfId="0" applyNumberFormat="1" applyFill="1" applyBorder="1"/>
    <xf numFmtId="1" fontId="0" fillId="2" borderId="7" xfId="0" applyNumberFormat="1" applyFont="1" applyFill="1" applyBorder="1"/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64" fontId="0" fillId="5" borderId="1" xfId="0" applyNumberFormat="1" applyFont="1" applyFill="1" applyBorder="1"/>
    <xf numFmtId="166" fontId="0" fillId="5" borderId="1" xfId="0" applyNumberFormat="1" applyFont="1" applyFill="1" applyBorder="1"/>
    <xf numFmtId="2" fontId="0" fillId="5" borderId="1" xfId="0" applyNumberFormat="1" applyFont="1" applyFill="1" applyBorder="1"/>
    <xf numFmtId="168" fontId="0" fillId="10" borderId="1" xfId="0" applyNumberFormat="1" applyFont="1" applyFill="1" applyBorder="1"/>
    <xf numFmtId="165" fontId="0" fillId="10" borderId="1" xfId="0" applyNumberFormat="1" applyFont="1" applyFill="1" applyBorder="1"/>
    <xf numFmtId="1" fontId="0" fillId="10" borderId="1" xfId="0" applyNumberFormat="1" applyFont="1" applyFill="1" applyBorder="1"/>
    <xf numFmtId="9" fontId="0" fillId="10" borderId="1" xfId="1" applyFont="1" applyFill="1" applyBorder="1"/>
    <xf numFmtId="168" fontId="0" fillId="3" borderId="1" xfId="0" applyNumberFormat="1" applyFont="1" applyFill="1" applyBorder="1"/>
    <xf numFmtId="165" fontId="0" fillId="3" borderId="1" xfId="0" applyNumberFormat="1" applyFont="1" applyFill="1" applyBorder="1"/>
    <xf numFmtId="1" fontId="0" fillId="3" borderId="1" xfId="0" applyNumberFormat="1" applyFont="1" applyFill="1" applyBorder="1"/>
    <xf numFmtId="9" fontId="0" fillId="3" borderId="1" xfId="1" applyFont="1" applyFill="1" applyBorder="1"/>
    <xf numFmtId="10" fontId="0" fillId="0" borderId="1" xfId="1" applyNumberFormat="1" applyFont="1" applyFill="1" applyBorder="1"/>
    <xf numFmtId="1" fontId="0" fillId="11" borderId="1" xfId="0" applyNumberFormat="1" applyFont="1" applyFill="1" applyBorder="1"/>
    <xf numFmtId="9" fontId="0" fillId="11" borderId="1" xfId="1" applyFont="1" applyFill="1" applyBorder="1"/>
    <xf numFmtId="1" fontId="5" fillId="0" borderId="0" xfId="0" applyNumberFormat="1" applyFont="1" applyFill="1"/>
    <xf numFmtId="2" fontId="5" fillId="0" borderId="0" xfId="0" applyNumberFormat="1" applyFont="1" applyFill="1"/>
    <xf numFmtId="1" fontId="5" fillId="4" borderId="0" xfId="0" applyNumberFormat="1" applyFont="1" applyFill="1" applyBorder="1"/>
    <xf numFmtId="2" fontId="5" fillId="4" borderId="0" xfId="0" applyNumberFormat="1" applyFont="1" applyFill="1" applyBorder="1"/>
    <xf numFmtId="1" fontId="5" fillId="7" borderId="0" xfId="0" applyNumberFormat="1" applyFont="1" applyFill="1" applyBorder="1"/>
    <xf numFmtId="164" fontId="5" fillId="7" borderId="0" xfId="0" applyNumberFormat="1" applyFont="1" applyFill="1" applyBorder="1"/>
    <xf numFmtId="165" fontId="5" fillId="7" borderId="0" xfId="0" applyNumberFormat="1" applyFont="1" applyFill="1" applyBorder="1"/>
    <xf numFmtId="2" fontId="5" fillId="7" borderId="0" xfId="0" applyNumberFormat="1" applyFont="1" applyFill="1" applyBorder="1"/>
    <xf numFmtId="168" fontId="7" fillId="8" borderId="0" xfId="0" applyNumberFormat="1" applyFont="1" applyFill="1" applyBorder="1"/>
    <xf numFmtId="165" fontId="7" fillId="8" borderId="0" xfId="0" applyNumberFormat="1" applyFont="1" applyFill="1" applyBorder="1"/>
    <xf numFmtId="1" fontId="5" fillId="2" borderId="5" xfId="0" applyNumberFormat="1" applyFont="1" applyFill="1" applyBorder="1"/>
    <xf numFmtId="1" fontId="5" fillId="2" borderId="0" xfId="0" applyNumberFormat="1" applyFont="1" applyFill="1" applyBorder="1"/>
    <xf numFmtId="2" fontId="5" fillId="2" borderId="0" xfId="0" applyNumberFormat="1" applyFont="1" applyFill="1" applyBorder="1"/>
    <xf numFmtId="164" fontId="5" fillId="5" borderId="0" xfId="0" applyNumberFormat="1" applyFont="1" applyFill="1" applyBorder="1"/>
    <xf numFmtId="165" fontId="5" fillId="5" borderId="0" xfId="0" applyNumberFormat="1" applyFont="1" applyFill="1" applyBorder="1"/>
    <xf numFmtId="166" fontId="5" fillId="5" borderId="0" xfId="0" applyNumberFormat="1" applyFont="1" applyFill="1" applyBorder="1"/>
    <xf numFmtId="2" fontId="5" fillId="5" borderId="0" xfId="0" applyNumberFormat="1" applyFont="1" applyFill="1" applyBorder="1"/>
    <xf numFmtId="168" fontId="5" fillId="10" borderId="0" xfId="0" applyNumberFormat="1" applyFont="1" applyFill="1" applyBorder="1"/>
    <xf numFmtId="165" fontId="5" fillId="10" borderId="0" xfId="0" applyNumberFormat="1" applyFont="1" applyFill="1" applyBorder="1"/>
    <xf numFmtId="1" fontId="5" fillId="10" borderId="0" xfId="0" applyNumberFormat="1" applyFont="1" applyFill="1" applyBorder="1"/>
    <xf numFmtId="9" fontId="5" fillId="10" borderId="0" xfId="1" applyFont="1" applyFill="1" applyBorder="1"/>
    <xf numFmtId="168" fontId="5" fillId="3" borderId="0" xfId="0" applyNumberFormat="1" applyFont="1" applyFill="1" applyBorder="1"/>
    <xf numFmtId="165" fontId="5" fillId="3" borderId="0" xfId="0" applyNumberFormat="1" applyFont="1" applyFill="1" applyBorder="1"/>
    <xf numFmtId="1" fontId="5" fillId="3" borderId="0" xfId="0" applyNumberFormat="1" applyFont="1" applyFill="1" applyBorder="1"/>
    <xf numFmtId="9" fontId="5" fillId="3" borderId="0" xfId="1" applyFont="1" applyFill="1" applyBorder="1"/>
    <xf numFmtId="10" fontId="5" fillId="0" borderId="0" xfId="1" applyNumberFormat="1" applyFont="1" applyFill="1" applyBorder="1"/>
    <xf numFmtId="1" fontId="5" fillId="11" borderId="0" xfId="0" applyNumberFormat="1" applyFont="1" applyFill="1" applyBorder="1"/>
    <xf numFmtId="9" fontId="5" fillId="11" borderId="0" xfId="1" applyFont="1" applyFill="1" applyBorder="1"/>
    <xf numFmtId="2" fontId="5" fillId="0" borderId="0" xfId="0" applyNumberFormat="1" applyFont="1" applyFill="1" applyBorder="1"/>
    <xf numFmtId="168" fontId="5" fillId="0" borderId="0" xfId="0" applyNumberFormat="1" applyFont="1" applyFill="1" applyBorder="1"/>
    <xf numFmtId="1" fontId="5" fillId="0" borderId="0" xfId="0" applyNumberFormat="1" applyFont="1" applyFill="1" applyBorder="1"/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169" fontId="5" fillId="0" borderId="0" xfId="0" applyNumberFormat="1" applyFont="1" applyFill="1" applyBorder="1"/>
    <xf numFmtId="169" fontId="5" fillId="0" borderId="0" xfId="0" applyNumberFormat="1" applyFont="1" applyFill="1"/>
    <xf numFmtId="165" fontId="1" fillId="9" borderId="0" xfId="0" applyNumberFormat="1" applyFont="1" applyFill="1" applyBorder="1"/>
    <xf numFmtId="165" fontId="0" fillId="9" borderId="0" xfId="0" applyNumberFormat="1" applyFont="1" applyFill="1" applyBorder="1"/>
    <xf numFmtId="165" fontId="4" fillId="9" borderId="0" xfId="0" applyNumberFormat="1" applyFont="1" applyFill="1" applyBorder="1"/>
    <xf numFmtId="165" fontId="0" fillId="9" borderId="0" xfId="0" applyNumberFormat="1" applyFill="1" applyBorder="1"/>
    <xf numFmtId="165" fontId="5" fillId="9" borderId="0" xfId="0" applyNumberFormat="1" applyFont="1" applyFill="1" applyBorder="1"/>
    <xf numFmtId="165" fontId="0" fillId="9" borderId="0" xfId="0" applyNumberFormat="1" applyFont="1" applyFill="1"/>
    <xf numFmtId="165" fontId="0" fillId="9" borderId="0" xfId="0" applyNumberFormat="1" applyFill="1"/>
    <xf numFmtId="165" fontId="5" fillId="9" borderId="0" xfId="0" applyNumberFormat="1" applyFont="1" applyFill="1"/>
    <xf numFmtId="0" fontId="5" fillId="0" borderId="0" xfId="0" applyFont="1" applyFill="1" applyAlignment="1">
      <alignment vertical="center" wrapText="1"/>
    </xf>
    <xf numFmtId="168" fontId="5" fillId="8" borderId="0" xfId="0" applyNumberFormat="1" applyFont="1" applyFill="1" applyBorder="1"/>
    <xf numFmtId="165" fontId="5" fillId="8" borderId="0" xfId="0" applyNumberFormat="1" applyFont="1" applyFill="1" applyBorder="1"/>
    <xf numFmtId="2" fontId="5" fillId="2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165" fontId="7" fillId="9" borderId="0" xfId="0" applyNumberFormat="1" applyFont="1" applyFill="1" applyBorder="1"/>
    <xf numFmtId="10" fontId="0" fillId="0" borderId="0" xfId="0" applyNumberFormat="1" applyFill="1"/>
    <xf numFmtId="1" fontId="1" fillId="0" borderId="6" xfId="0" applyNumberFormat="1" applyFont="1" applyFill="1" applyBorder="1" applyAlignment="1">
      <alignment horizontal="center"/>
    </xf>
    <xf numFmtId="1" fontId="0" fillId="0" borderId="6" xfId="0" applyNumberFormat="1" applyFont="1" applyFill="1" applyBorder="1"/>
    <xf numFmtId="1" fontId="5" fillId="0" borderId="6" xfId="0" applyNumberFormat="1" applyFont="1" applyFill="1" applyBorder="1"/>
    <xf numFmtId="1" fontId="0" fillId="0" borderId="6" xfId="0" applyNumberFormat="1" applyFill="1" applyBorder="1"/>
    <xf numFmtId="1" fontId="0" fillId="0" borderId="8" xfId="0" applyNumberFormat="1" applyFont="1" applyFill="1" applyBorder="1"/>
    <xf numFmtId="9" fontId="5" fillId="10" borderId="0" xfId="1" applyNumberFormat="1" applyFont="1" applyFill="1" applyBorder="1"/>
    <xf numFmtId="167" fontId="5" fillId="0" borderId="0" xfId="1" applyNumberFormat="1" applyFont="1" applyFill="1" applyBorder="1"/>
    <xf numFmtId="9" fontId="0" fillId="11" borderId="0" xfId="1" applyNumberFormat="1" applyFont="1" applyFill="1" applyBorder="1"/>
    <xf numFmtId="171" fontId="0" fillId="11" borderId="0" xfId="1" applyNumberFormat="1" applyFont="1" applyFill="1" applyBorder="1"/>
    <xf numFmtId="171" fontId="0" fillId="0" borderId="0" xfId="0" applyNumberFormat="1"/>
    <xf numFmtId="171" fontId="0" fillId="0" borderId="0" xfId="1" applyNumberFormat="1" applyFont="1" applyFill="1" applyBorder="1"/>
    <xf numFmtId="171" fontId="0" fillId="0" borderId="0" xfId="0" applyNumberFormat="1" applyFill="1"/>
    <xf numFmtId="9" fontId="0" fillId="0" borderId="0" xfId="1" applyNumberFormat="1" applyFont="1" applyFill="1" applyBorder="1"/>
    <xf numFmtId="10" fontId="0" fillId="6" borderId="0" xfId="1" applyNumberFormat="1" applyFont="1" applyFill="1" applyBorder="1"/>
    <xf numFmtId="165" fontId="1" fillId="10" borderId="0" xfId="0" applyNumberFormat="1" applyFont="1" applyFill="1" applyBorder="1"/>
    <xf numFmtId="165" fontId="1" fillId="3" borderId="0" xfId="0" applyNumberFormat="1" applyFont="1" applyFill="1" applyBorder="1"/>
    <xf numFmtId="1" fontId="0" fillId="3" borderId="0" xfId="0" applyNumberFormat="1" applyFont="1" applyFill="1"/>
    <xf numFmtId="1" fontId="0" fillId="10" borderId="0" xfId="0" applyNumberFormat="1" applyFont="1" applyFill="1"/>
    <xf numFmtId="10" fontId="0" fillId="0" borderId="0" xfId="1" applyNumberFormat="1" applyFont="1"/>
    <xf numFmtId="170" fontId="0" fillId="0" borderId="0" xfId="1" applyNumberFormat="1" applyFont="1"/>
    <xf numFmtId="167" fontId="0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1" fontId="4" fillId="0" borderId="0" xfId="0" applyNumberFormat="1" applyFont="1" applyFill="1"/>
    <xf numFmtId="2" fontId="4" fillId="0" borderId="0" xfId="0" applyNumberFormat="1" applyFont="1" applyFill="1"/>
    <xf numFmtId="1" fontId="4" fillId="4" borderId="0" xfId="0" applyNumberFormat="1" applyFont="1" applyFill="1" applyBorder="1"/>
    <xf numFmtId="2" fontId="4" fillId="4" borderId="0" xfId="0" applyNumberFormat="1" applyFont="1" applyFill="1" applyBorder="1"/>
    <xf numFmtId="1" fontId="4" fillId="7" borderId="0" xfId="0" applyNumberFormat="1" applyFont="1" applyFill="1" applyBorder="1"/>
    <xf numFmtId="164" fontId="4" fillId="7" borderId="0" xfId="0" applyNumberFormat="1" applyFont="1" applyFill="1" applyBorder="1"/>
    <xf numFmtId="165" fontId="4" fillId="7" borderId="0" xfId="0" applyNumberFormat="1" applyFont="1" applyFill="1" applyBorder="1"/>
    <xf numFmtId="2" fontId="4" fillId="7" borderId="0" xfId="0" applyNumberFormat="1" applyFont="1" applyFill="1" applyBorder="1"/>
    <xf numFmtId="1" fontId="4" fillId="2" borderId="5" xfId="0" applyNumberFormat="1" applyFont="1" applyFill="1" applyBorder="1"/>
    <xf numFmtId="1" fontId="4" fillId="2" borderId="0" xfId="0" applyNumberFormat="1" applyFont="1" applyFill="1" applyBorder="1"/>
    <xf numFmtId="2" fontId="4" fillId="2" borderId="0" xfId="0" applyNumberFormat="1" applyFont="1" applyFill="1" applyBorder="1" applyAlignment="1">
      <alignment horizontal="center"/>
    </xf>
    <xf numFmtId="1" fontId="4" fillId="5" borderId="0" xfId="0" applyNumberFormat="1" applyFont="1" applyFill="1" applyBorder="1"/>
    <xf numFmtId="164" fontId="4" fillId="5" borderId="0" xfId="0" applyNumberFormat="1" applyFont="1" applyFill="1" applyBorder="1"/>
    <xf numFmtId="165" fontId="4" fillId="5" borderId="0" xfId="0" applyNumberFormat="1" applyFont="1" applyFill="1" applyBorder="1"/>
    <xf numFmtId="166" fontId="4" fillId="5" borderId="0" xfId="0" applyNumberFormat="1" applyFont="1" applyFill="1" applyBorder="1"/>
    <xf numFmtId="2" fontId="4" fillId="5" borderId="0" xfId="0" applyNumberFormat="1" applyFont="1" applyFill="1" applyBorder="1"/>
    <xf numFmtId="168" fontId="4" fillId="10" borderId="0" xfId="0" applyNumberFormat="1" applyFont="1" applyFill="1" applyBorder="1"/>
    <xf numFmtId="165" fontId="4" fillId="10" borderId="0" xfId="0" applyNumberFormat="1" applyFont="1" applyFill="1" applyBorder="1"/>
    <xf numFmtId="1" fontId="4" fillId="10" borderId="0" xfId="0" applyNumberFormat="1" applyFont="1" applyFill="1" applyBorder="1"/>
    <xf numFmtId="9" fontId="4" fillId="10" borderId="0" xfId="1" applyFont="1" applyFill="1" applyBorder="1"/>
    <xf numFmtId="168" fontId="4" fillId="3" borderId="0" xfId="0" applyNumberFormat="1" applyFont="1" applyFill="1" applyBorder="1"/>
    <xf numFmtId="165" fontId="4" fillId="3" borderId="0" xfId="0" applyNumberFormat="1" applyFont="1" applyFill="1" applyBorder="1"/>
    <xf numFmtId="1" fontId="4" fillId="3" borderId="0" xfId="0" applyNumberFormat="1" applyFont="1" applyFill="1" applyBorder="1"/>
    <xf numFmtId="9" fontId="4" fillId="3" borderId="0" xfId="1" applyFont="1" applyFill="1" applyBorder="1"/>
    <xf numFmtId="10" fontId="4" fillId="0" borderId="0" xfId="1" applyNumberFormat="1" applyFont="1" applyFill="1" applyBorder="1"/>
    <xf numFmtId="1" fontId="4" fillId="11" borderId="0" xfId="0" applyNumberFormat="1" applyFont="1" applyFill="1" applyBorder="1"/>
    <xf numFmtId="9" fontId="4" fillId="11" borderId="0" xfId="1" applyNumberFormat="1" applyFont="1" applyFill="1" applyBorder="1"/>
    <xf numFmtId="1" fontId="4" fillId="0" borderId="6" xfId="0" applyNumberFormat="1" applyFont="1" applyFill="1" applyBorder="1"/>
    <xf numFmtId="2" fontId="4" fillId="0" borderId="0" xfId="0" applyNumberFormat="1" applyFont="1" applyFill="1" applyBorder="1"/>
    <xf numFmtId="168" fontId="4" fillId="0" borderId="0" xfId="0" applyNumberFormat="1" applyFont="1" applyFill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9" fontId="4" fillId="0" borderId="0" xfId="0" applyNumberFormat="1" applyFont="1" applyFill="1" applyBorder="1"/>
    <xf numFmtId="169" fontId="4" fillId="0" borderId="0" xfId="0" applyNumberFormat="1" applyFont="1" applyFill="1"/>
    <xf numFmtId="0" fontId="4" fillId="0" borderId="0" xfId="0" applyFont="1"/>
    <xf numFmtId="166" fontId="0" fillId="0" borderId="0" xfId="0" applyNumberFormat="1" applyFont="1" applyFill="1" applyBorder="1"/>
    <xf numFmtId="166" fontId="5" fillId="0" borderId="0" xfId="0" applyNumberFormat="1" applyFont="1" applyFill="1" applyBorder="1"/>
    <xf numFmtId="0" fontId="0" fillId="0" borderId="0" xfId="0" applyFont="1" applyFill="1" applyAlignment="1">
      <alignment vertical="center" wrapText="1"/>
    </xf>
    <xf numFmtId="9" fontId="2" fillId="10" borderId="0" xfId="1" applyFont="1" applyFill="1" applyBorder="1"/>
    <xf numFmtId="9" fontId="2" fillId="3" borderId="0" xfId="1" applyFont="1" applyFill="1" applyBorder="1"/>
    <xf numFmtId="10" fontId="2" fillId="0" borderId="0" xfId="1" applyNumberFormat="1" applyFont="1" applyFill="1" applyBorder="1"/>
    <xf numFmtId="168" fontId="0" fillId="7" borderId="0" xfId="0" applyNumberFormat="1" applyFont="1" applyFill="1" applyAlignment="1">
      <alignment horizontal="center"/>
    </xf>
    <xf numFmtId="168" fontId="5" fillId="7" borderId="0" xfId="0" applyNumberFormat="1" applyFont="1" applyFill="1" applyAlignment="1">
      <alignment horizontal="center"/>
    </xf>
    <xf numFmtId="1" fontId="1" fillId="4" borderId="0" xfId="0" applyNumberFormat="1" applyFont="1" applyFill="1"/>
    <xf numFmtId="1" fontId="0" fillId="4" borderId="0" xfId="0" applyNumberFormat="1" applyFont="1" applyFill="1"/>
    <xf numFmtId="168" fontId="0" fillId="4" borderId="0" xfId="0" applyNumberFormat="1" applyFont="1" applyFill="1" applyAlignment="1">
      <alignment horizontal="center"/>
    </xf>
    <xf numFmtId="1" fontId="6" fillId="4" borderId="0" xfId="0" applyNumberFormat="1" applyFont="1" applyFill="1"/>
    <xf numFmtId="1" fontId="5" fillId="4" borderId="0" xfId="0" applyNumberFormat="1" applyFont="1" applyFill="1"/>
    <xf numFmtId="168" fontId="5" fillId="4" borderId="0" xfId="0" applyNumberFormat="1" applyFont="1" applyFill="1" applyAlignment="1">
      <alignment horizontal="center"/>
    </xf>
    <xf numFmtId="164" fontId="1" fillId="7" borderId="0" xfId="0" applyNumberFormat="1" applyFont="1" applyFill="1"/>
    <xf numFmtId="2" fontId="0" fillId="7" borderId="0" xfId="0" applyNumberFormat="1" applyFont="1" applyFill="1"/>
    <xf numFmtId="165" fontId="1" fillId="7" borderId="0" xfId="0" applyNumberFormat="1" applyFont="1" applyFill="1"/>
    <xf numFmtId="165" fontId="0" fillId="7" borderId="0" xfId="0" applyNumberFormat="1" applyFont="1" applyFill="1"/>
    <xf numFmtId="164" fontId="6" fillId="7" borderId="0" xfId="0" applyNumberFormat="1" applyFont="1" applyFill="1"/>
    <xf numFmtId="2" fontId="5" fillId="7" borderId="0" xfId="0" applyNumberFormat="1" applyFont="1" applyFill="1"/>
    <xf numFmtId="165" fontId="6" fillId="7" borderId="0" xfId="0" applyNumberFormat="1" applyFont="1" applyFill="1"/>
    <xf numFmtId="165" fontId="5" fillId="7" borderId="0" xfId="0" applyNumberFormat="1" applyFont="1" applyFill="1"/>
    <xf numFmtId="165" fontId="1" fillId="8" borderId="0" xfId="0" applyNumberFormat="1" applyFont="1" applyFill="1"/>
    <xf numFmtId="165" fontId="0" fillId="8" borderId="0" xfId="0" applyNumberFormat="1" applyFont="1" applyFill="1"/>
    <xf numFmtId="165" fontId="6" fillId="8" borderId="0" xfId="0" applyNumberFormat="1" applyFont="1" applyFill="1"/>
    <xf numFmtId="165" fontId="5" fillId="8" borderId="0" xfId="0" applyNumberFormat="1" applyFont="1" applyFill="1"/>
    <xf numFmtId="168" fontId="0" fillId="0" borderId="0" xfId="0" applyNumberFormat="1" applyFont="1" applyFill="1"/>
    <xf numFmtId="170" fontId="0" fillId="0" borderId="0" xfId="0" applyNumberFormat="1" applyFont="1" applyFill="1"/>
    <xf numFmtId="9" fontId="0" fillId="0" borderId="0" xfId="0" applyNumberFormat="1" applyFont="1" applyBorder="1"/>
    <xf numFmtId="10" fontId="0" fillId="0" borderId="1" xfId="1" applyNumberFormat="1" applyFont="1" applyBorder="1"/>
    <xf numFmtId="170" fontId="0" fillId="0" borderId="0" xfId="0" applyNumberFormat="1" applyFont="1" applyBorder="1"/>
    <xf numFmtId="10" fontId="0" fillId="0" borderId="0" xfId="1" applyNumberFormat="1" applyFont="1" applyFill="1" applyBorder="1" applyAlignment="1">
      <alignment horizontal="center"/>
    </xf>
    <xf numFmtId="170" fontId="0" fillId="0" borderId="0" xfId="1" applyNumberFormat="1" applyFont="1" applyFill="1" applyBorder="1" applyAlignment="1">
      <alignment horizontal="center"/>
    </xf>
    <xf numFmtId="2" fontId="0" fillId="0" borderId="0" xfId="0" applyNumberFormat="1"/>
    <xf numFmtId="9" fontId="2" fillId="11" borderId="0" xfId="1" applyNumberFormat="1" applyFont="1" applyFill="1" applyBorder="1"/>
    <xf numFmtId="9" fontId="5" fillId="11" borderId="0" xfId="1" applyNumberFormat="1" applyFont="1" applyFill="1" applyBorder="1"/>
    <xf numFmtId="164" fontId="1" fillId="5" borderId="0" xfId="0" applyNumberFormat="1" applyFont="1" applyFill="1" applyBorder="1"/>
    <xf numFmtId="168" fontId="1" fillId="5" borderId="0" xfId="0" applyNumberFormat="1" applyFont="1" applyFill="1" applyBorder="1"/>
    <xf numFmtId="168" fontId="0" fillId="5" borderId="0" xfId="0" applyNumberFormat="1" applyFont="1" applyFill="1" applyBorder="1"/>
    <xf numFmtId="168" fontId="0" fillId="5" borderId="0" xfId="0" applyNumberFormat="1" applyFill="1" applyBorder="1"/>
    <xf numFmtId="166" fontId="0" fillId="0" borderId="0" xfId="0" applyNumberFormat="1"/>
    <xf numFmtId="164" fontId="1" fillId="7" borderId="0" xfId="0" applyNumberFormat="1" applyFont="1" applyFill="1" applyBorder="1"/>
    <xf numFmtId="168" fontId="0" fillId="4" borderId="0" xfId="0" applyNumberFormat="1" applyFont="1" applyFill="1" applyBorder="1"/>
    <xf numFmtId="168" fontId="0" fillId="4" borderId="0" xfId="0" applyNumberFormat="1" applyFill="1" applyBorder="1"/>
    <xf numFmtId="168" fontId="1" fillId="7" borderId="0" xfId="0" applyNumberFormat="1" applyFont="1" applyFill="1" applyBorder="1"/>
    <xf numFmtId="168" fontId="0" fillId="7" borderId="0" xfId="0" applyNumberFormat="1" applyFill="1" applyBorder="1"/>
    <xf numFmtId="168" fontId="0" fillId="2" borderId="0" xfId="0" applyNumberFormat="1" applyFont="1" applyFill="1" applyBorder="1"/>
    <xf numFmtId="168" fontId="0" fillId="2" borderId="0" xfId="0" applyNumberFormat="1" applyFont="1" applyFill="1" applyBorder="1" applyAlignment="1">
      <alignment horizontal="center"/>
    </xf>
    <xf numFmtId="168" fontId="0" fillId="2" borderId="0" xfId="0" applyNumberFormat="1" applyFill="1" applyBorder="1"/>
    <xf numFmtId="171" fontId="0" fillId="0" borderId="0" xfId="0" applyNumberFormat="1" applyFont="1" applyBorder="1"/>
    <xf numFmtId="9" fontId="1" fillId="0" borderId="0" xfId="1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center"/>
    </xf>
    <xf numFmtId="10" fontId="1" fillId="0" borderId="0" xfId="1" applyNumberFormat="1" applyFont="1" applyFill="1" applyBorder="1" applyAlignment="1">
      <alignment horizontal="center"/>
    </xf>
    <xf numFmtId="168" fontId="0" fillId="0" borderId="0" xfId="2" applyNumberFormat="1" applyFont="1"/>
    <xf numFmtId="172" fontId="0" fillId="0" borderId="0" xfId="2" applyNumberFormat="1" applyFont="1"/>
    <xf numFmtId="168" fontId="5" fillId="4" borderId="0" xfId="0" applyNumberFormat="1" applyFont="1" applyFill="1" applyBorder="1"/>
    <xf numFmtId="168" fontId="5" fillId="4" borderId="0" xfId="0" applyNumberFormat="1" applyFont="1" applyFill="1" applyBorder="1" applyAlignment="1">
      <alignment horizontal="center"/>
    </xf>
    <xf numFmtId="168" fontId="0" fillId="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/>
    </xf>
    <xf numFmtId="165" fontId="0" fillId="9" borderId="6" xfId="0" applyNumberFormat="1" applyFont="1" applyFill="1" applyBorder="1" applyAlignment="1">
      <alignment horizontal="center"/>
    </xf>
    <xf numFmtId="0" fontId="1" fillId="0" borderId="0" xfId="0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DE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9"/>
  <sheetViews>
    <sheetView tabSelected="1" workbookViewId="0">
      <pane xSplit="1" ySplit="3" topLeftCell="AK70" activePane="bottomRight" state="frozen"/>
      <selection pane="topRight" activeCell="B1" sqref="B1"/>
      <selection pane="bottomLeft" activeCell="A4" sqref="A4"/>
      <selection pane="bottomRight" activeCell="AR58" sqref="AR58"/>
    </sheetView>
  </sheetViews>
  <sheetFormatPr defaultRowHeight="15" x14ac:dyDescent="0.25"/>
  <cols>
    <col min="1" max="1" width="16.28515625" style="3" bestFit="1" customWidth="1"/>
    <col min="2" max="2" width="9.140625" style="3"/>
    <col min="3" max="3" width="9.140625" style="27"/>
    <col min="4" max="4" width="9.140625" style="29"/>
    <col min="5" max="8" width="9.140625" style="27"/>
    <col min="9" max="9" width="9.140625" style="30"/>
    <col min="10" max="10" width="9.140625" style="28"/>
    <col min="11" max="11" width="9.140625" style="29"/>
    <col min="12" max="12" width="9.5703125" style="31" bestFit="1" customWidth="1"/>
    <col min="13" max="13" width="9.140625" style="31"/>
    <col min="14" max="14" width="9.140625" style="29"/>
    <col min="15" max="15" width="9.140625" style="30"/>
    <col min="16" max="18" width="9.140625" style="31"/>
    <col min="19" max="22" width="9.140625" style="27"/>
    <col min="23" max="23" width="9.140625" style="29"/>
    <col min="24" max="24" width="9.140625" style="28"/>
    <col min="25" max="25" width="9.140625" style="29"/>
    <col min="26" max="26" width="9.140625" style="31"/>
    <col min="27" max="27" width="9.140625" style="42"/>
    <col min="28" max="28" width="9.140625" style="29"/>
    <col min="29" max="29" width="9.140625" style="30"/>
    <col min="30" max="30" width="9.140625" style="31"/>
    <col min="31" max="32" width="9.140625" style="27"/>
    <col min="33" max="33" width="9.140625" style="3"/>
    <col min="34" max="34" width="9.140625" style="30"/>
    <col min="35" max="35" width="9.140625" style="31"/>
    <col min="36" max="37" width="9.140625" style="27"/>
    <col min="38" max="38" width="9.140625" style="3"/>
    <col min="39" max="39" width="19" style="30" customWidth="1"/>
    <col min="40" max="41" width="9.140625" style="27"/>
    <col min="42" max="42" width="9.140625" style="3"/>
    <col min="43" max="43" width="9.140625" style="27"/>
    <col min="44" max="44" width="9.140625" style="29"/>
    <col min="45" max="47" width="9.140625" style="30"/>
    <col min="48" max="48" width="9.140625" style="27"/>
    <col min="49" max="49" width="9.140625" style="28"/>
    <col min="50" max="50" width="9.140625" style="30"/>
    <col min="51" max="51" width="9.140625" style="31"/>
    <col min="52" max="53" width="9.140625" style="27"/>
    <col min="54" max="56" width="9.140625" style="28"/>
    <col min="57" max="58" width="9.140625" style="30"/>
    <col min="59" max="59" width="9.140625" style="31"/>
    <col min="60" max="61" width="9.140625" style="32"/>
    <col min="62" max="16384" width="9.140625" style="3"/>
  </cols>
  <sheetData>
    <row r="1" spans="1:62" s="2" customFormat="1" x14ac:dyDescent="0.25">
      <c r="C1" s="7"/>
      <c r="D1" s="6"/>
      <c r="E1" s="322" t="s">
        <v>238</v>
      </c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3"/>
      <c r="S1" s="324" t="s">
        <v>239</v>
      </c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132"/>
      <c r="AR1" s="34"/>
      <c r="AS1" s="35"/>
      <c r="AT1" s="35"/>
      <c r="AU1" s="35"/>
      <c r="AV1" s="45"/>
      <c r="AW1" s="48"/>
      <c r="AX1" s="43"/>
      <c r="AY1" s="44"/>
      <c r="AZ1" s="45"/>
      <c r="BA1" s="45"/>
      <c r="BB1" s="48"/>
      <c r="BC1" s="48"/>
      <c r="BD1" s="48"/>
      <c r="BE1" s="43"/>
      <c r="BF1" s="43"/>
      <c r="BG1" s="44"/>
      <c r="BH1" s="49"/>
      <c r="BI1" s="33"/>
    </row>
    <row r="2" spans="1:62" s="2" customFormat="1" x14ac:dyDescent="0.25">
      <c r="C2" s="7"/>
      <c r="D2" s="6"/>
      <c r="E2" s="326" t="s">
        <v>240</v>
      </c>
      <c r="F2" s="326"/>
      <c r="G2" s="326"/>
      <c r="H2" s="326"/>
      <c r="I2" s="326"/>
      <c r="J2" s="327" t="s">
        <v>241</v>
      </c>
      <c r="K2" s="327"/>
      <c r="L2" s="327"/>
      <c r="M2" s="327"/>
      <c r="N2" s="327"/>
      <c r="O2" s="328" t="s">
        <v>242</v>
      </c>
      <c r="P2" s="328"/>
      <c r="Q2" s="329" t="s">
        <v>243</v>
      </c>
      <c r="R2" s="330"/>
      <c r="S2" s="331" t="s">
        <v>244</v>
      </c>
      <c r="T2" s="332"/>
      <c r="U2" s="332"/>
      <c r="V2" s="332"/>
      <c r="W2" s="332"/>
      <c r="X2" s="336" t="s">
        <v>331</v>
      </c>
      <c r="Y2" s="336"/>
      <c r="Z2" s="336"/>
      <c r="AA2" s="336"/>
      <c r="AB2" s="336"/>
      <c r="AC2" s="333" t="s">
        <v>242</v>
      </c>
      <c r="AD2" s="333"/>
      <c r="AE2" s="333"/>
      <c r="AF2" s="333"/>
      <c r="AG2" s="333"/>
      <c r="AH2" s="334" t="s">
        <v>245</v>
      </c>
      <c r="AI2" s="334"/>
      <c r="AJ2" s="334"/>
      <c r="AK2" s="334"/>
      <c r="AL2" s="334"/>
      <c r="AM2" s="14"/>
      <c r="AN2" s="335" t="s">
        <v>246</v>
      </c>
      <c r="AO2" s="335"/>
      <c r="AP2" s="335"/>
      <c r="AQ2" s="204"/>
      <c r="AR2" s="313"/>
      <c r="AS2" s="14"/>
      <c r="AT2" s="14"/>
      <c r="AU2" s="14"/>
      <c r="AV2" s="321" t="s">
        <v>247</v>
      </c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3"/>
    </row>
    <row r="3" spans="1:62" s="5" customFormat="1" ht="17.25" x14ac:dyDescent="0.25">
      <c r="A3" s="37" t="s">
        <v>218</v>
      </c>
      <c r="B3" s="37" t="s">
        <v>264</v>
      </c>
      <c r="C3" s="38" t="s">
        <v>248</v>
      </c>
      <c r="D3" s="39" t="s">
        <v>266</v>
      </c>
      <c r="E3" s="50" t="s">
        <v>249</v>
      </c>
      <c r="F3" s="50" t="s">
        <v>250</v>
      </c>
      <c r="G3" s="50" t="s">
        <v>251</v>
      </c>
      <c r="H3" s="50" t="s">
        <v>250</v>
      </c>
      <c r="I3" s="305" t="s">
        <v>22</v>
      </c>
      <c r="J3" s="304" t="s">
        <v>252</v>
      </c>
      <c r="K3" s="90" t="s">
        <v>250</v>
      </c>
      <c r="L3" s="54" t="s">
        <v>253</v>
      </c>
      <c r="M3" s="55" t="s">
        <v>250</v>
      </c>
      <c r="N3" s="56" t="s">
        <v>22</v>
      </c>
      <c r="O3" s="57" t="s">
        <v>263</v>
      </c>
      <c r="P3" s="58" t="s">
        <v>250</v>
      </c>
      <c r="Q3" s="188" t="s">
        <v>263</v>
      </c>
      <c r="R3" s="190" t="s">
        <v>250</v>
      </c>
      <c r="S3" s="133" t="s">
        <v>249</v>
      </c>
      <c r="T3" s="91" t="s">
        <v>250</v>
      </c>
      <c r="U3" s="91" t="s">
        <v>251</v>
      </c>
      <c r="V3" s="91" t="s">
        <v>250</v>
      </c>
      <c r="W3" s="25" t="s">
        <v>22</v>
      </c>
      <c r="X3" s="299" t="s">
        <v>252</v>
      </c>
      <c r="Y3" s="106" t="s">
        <v>250</v>
      </c>
      <c r="Z3" s="97" t="s">
        <v>253</v>
      </c>
      <c r="AA3" s="98" t="s">
        <v>250</v>
      </c>
      <c r="AB3" s="99" t="s">
        <v>22</v>
      </c>
      <c r="AC3" s="107" t="s">
        <v>254</v>
      </c>
      <c r="AD3" s="108" t="s">
        <v>250</v>
      </c>
      <c r="AE3" s="87" t="s">
        <v>255</v>
      </c>
      <c r="AF3" s="89" t="s">
        <v>250</v>
      </c>
      <c r="AG3" s="109" t="s">
        <v>256</v>
      </c>
      <c r="AH3" s="115" t="s">
        <v>254</v>
      </c>
      <c r="AI3" s="116" t="s">
        <v>250</v>
      </c>
      <c r="AJ3" s="117" t="s">
        <v>255</v>
      </c>
      <c r="AK3" s="118" t="s">
        <v>250</v>
      </c>
      <c r="AL3" s="119" t="s">
        <v>256</v>
      </c>
      <c r="AM3" s="61" t="s">
        <v>321</v>
      </c>
      <c r="AN3" s="126" t="s">
        <v>255</v>
      </c>
      <c r="AO3" s="127" t="s">
        <v>250</v>
      </c>
      <c r="AP3" s="128" t="s">
        <v>256</v>
      </c>
      <c r="AQ3" s="205" t="s">
        <v>316</v>
      </c>
      <c r="AR3" s="47" t="s">
        <v>317</v>
      </c>
      <c r="AS3" s="61" t="s">
        <v>250</v>
      </c>
      <c r="AT3" s="43" t="s">
        <v>318</v>
      </c>
      <c r="AU3" s="61" t="s">
        <v>250</v>
      </c>
      <c r="AV3" s="59" t="s">
        <v>257</v>
      </c>
      <c r="AW3" s="63" t="s">
        <v>250</v>
      </c>
      <c r="AX3" s="61" t="s">
        <v>258</v>
      </c>
      <c r="AY3" s="60" t="s">
        <v>250</v>
      </c>
      <c r="AZ3" s="45" t="s">
        <v>315</v>
      </c>
      <c r="BA3" s="59" t="s">
        <v>250</v>
      </c>
      <c r="BB3" s="63" t="s">
        <v>259</v>
      </c>
      <c r="BC3" s="63" t="s">
        <v>250</v>
      </c>
      <c r="BD3" s="63" t="s">
        <v>260</v>
      </c>
      <c r="BE3" s="61" t="s">
        <v>250</v>
      </c>
      <c r="BF3" s="61" t="s">
        <v>261</v>
      </c>
      <c r="BG3" s="60" t="s">
        <v>250</v>
      </c>
      <c r="BH3" s="64" t="s">
        <v>262</v>
      </c>
      <c r="BI3" s="40" t="s">
        <v>250</v>
      </c>
      <c r="BJ3" s="290"/>
    </row>
    <row r="4" spans="1:62" s="2" customFormat="1" x14ac:dyDescent="0.25">
      <c r="A4" s="2" t="s">
        <v>23</v>
      </c>
      <c r="B4" s="41"/>
      <c r="C4" s="7">
        <v>172.252690426078</v>
      </c>
      <c r="D4" s="6">
        <v>60.581570723351298</v>
      </c>
      <c r="E4" s="65">
        <v>255.92214280377499</v>
      </c>
      <c r="F4" s="65">
        <v>40.587971578359102</v>
      </c>
      <c r="G4" s="65">
        <v>8.3524774001786799</v>
      </c>
      <c r="H4" s="65">
        <v>1.4039022312373599</v>
      </c>
      <c r="I4" s="306">
        <v>0.9435565399639041</v>
      </c>
      <c r="J4" s="53">
        <v>30.724843730371301</v>
      </c>
      <c r="K4" s="90">
        <v>1.7004133654361999</v>
      </c>
      <c r="L4" s="55">
        <v>0.11905872528363</v>
      </c>
      <c r="M4" s="55">
        <v>1.9851544779193001E-2</v>
      </c>
      <c r="N4" s="68">
        <v>0.33191872067170008</v>
      </c>
      <c r="O4" s="69">
        <v>3.2507884840577997E-2</v>
      </c>
      <c r="P4" s="70">
        <v>2.25649166373E-3</v>
      </c>
      <c r="Q4" s="189">
        <v>3.1404681442491998E-2</v>
      </c>
      <c r="R4" s="189">
        <v>2.3150097504449998E-3</v>
      </c>
      <c r="S4" s="134">
        <v>249.35161282164984</v>
      </c>
      <c r="T4" s="11">
        <v>39.671839101709416</v>
      </c>
      <c r="U4" s="11">
        <v>8.3524774001786799</v>
      </c>
      <c r="V4" s="11">
        <v>1.4039022312373599</v>
      </c>
      <c r="W4" s="92">
        <v>0.9435565399639041</v>
      </c>
      <c r="X4" s="96">
        <v>31.534457530908096</v>
      </c>
      <c r="Y4" s="106">
        <v>1.7903440177310164</v>
      </c>
      <c r="Z4" s="100">
        <v>0.11905872528363</v>
      </c>
      <c r="AA4" s="101">
        <v>1.9851544779193001E-2</v>
      </c>
      <c r="AB4" s="102">
        <v>0.33191872067170008</v>
      </c>
      <c r="AC4" s="110">
        <v>3.1673279324773686E-2</v>
      </c>
      <c r="AD4" s="108">
        <v>2.2348616287932769E-3</v>
      </c>
      <c r="AE4" s="88">
        <v>1670.1674950543172</v>
      </c>
      <c r="AF4" s="88">
        <v>117.84675688554863</v>
      </c>
      <c r="AG4" s="111">
        <f>AF4/AE4</f>
        <v>7.0559843389669141E-2</v>
      </c>
      <c r="AH4" s="120">
        <v>3.0364526388345768E-2</v>
      </c>
      <c r="AI4" s="116">
        <v>2.2859560604482931E-3</v>
      </c>
      <c r="AJ4" s="121">
        <v>1602.1772225701377</v>
      </c>
      <c r="AK4" s="121">
        <v>118.10519074943495</v>
      </c>
      <c r="AL4" s="122">
        <f>AK4/AJ4</f>
        <v>7.3715434900501295E-2</v>
      </c>
      <c r="AM4" s="46">
        <f>(AE4-AJ4)/AE4</f>
        <v>4.0708655081308678E-2</v>
      </c>
      <c r="AN4" s="129">
        <v>1602.1772225701377</v>
      </c>
      <c r="AO4" s="129">
        <v>118.10519074943495</v>
      </c>
      <c r="AP4" s="130">
        <f>AO4/AN4</f>
        <v>7.3715434900501295E-2</v>
      </c>
      <c r="AQ4" s="205">
        <v>42391287.439221799</v>
      </c>
      <c r="AR4" s="47">
        <v>8.3235289795521403</v>
      </c>
      <c r="AS4" s="43">
        <v>0.28685294239053899</v>
      </c>
      <c r="AT4" s="43">
        <v>9.8131928574115998E-2</v>
      </c>
      <c r="AU4" s="43">
        <v>3.8854378874622002E-2</v>
      </c>
      <c r="AV4" s="45">
        <v>62.601484340987803</v>
      </c>
      <c r="AW4" s="48">
        <v>2.37911866474027</v>
      </c>
      <c r="AX4" s="43">
        <v>1.0792608140531E-2</v>
      </c>
      <c r="AY4" s="44">
        <v>3.8369720697760002E-3</v>
      </c>
      <c r="AZ4" s="45">
        <v>118.12792318599899</v>
      </c>
      <c r="BA4" s="45">
        <v>5.9443316387660099</v>
      </c>
      <c r="BB4" s="48">
        <v>6.8938427005337601</v>
      </c>
      <c r="BC4" s="48">
        <v>0.240745343209887</v>
      </c>
      <c r="BD4" s="48">
        <v>1.1516730448097501</v>
      </c>
      <c r="BE4" s="43">
        <v>4.3850736173627003E-2</v>
      </c>
      <c r="BF4" s="43">
        <v>1.8260958890801999E-2</v>
      </c>
      <c r="BG4" s="44">
        <v>1.1893969190500001E-3</v>
      </c>
      <c r="BH4" s="49">
        <v>1.2059785316710001E-3</v>
      </c>
      <c r="BI4" s="33">
        <v>1.20673831176E-4</v>
      </c>
      <c r="BJ4" s="2" t="s">
        <v>333</v>
      </c>
    </row>
    <row r="5" spans="1:62" s="20" customFormat="1" x14ac:dyDescent="0.25">
      <c r="A5" s="20" t="s">
        <v>24</v>
      </c>
      <c r="B5" s="196" t="s">
        <v>291</v>
      </c>
      <c r="C5" s="153">
        <v>46.037649556607697</v>
      </c>
      <c r="D5" s="154">
        <v>0.72276943536766503</v>
      </c>
      <c r="E5" s="155">
        <v>3486.9267890399401</v>
      </c>
      <c r="F5" s="155">
        <v>3270.9381270868198</v>
      </c>
      <c r="G5" s="155">
        <v>99.577120442496096</v>
      </c>
      <c r="H5" s="155">
        <v>93.944785818310905</v>
      </c>
      <c r="I5" s="318">
        <v>0.99429758056668105</v>
      </c>
      <c r="J5" s="158">
        <v>35.565067753461697</v>
      </c>
      <c r="K5" s="160">
        <v>3.3807913462978898</v>
      </c>
      <c r="L5" s="159">
        <v>1.0000222720925E-2</v>
      </c>
      <c r="M5" s="159">
        <v>9.4343964202550003E-3</v>
      </c>
      <c r="N5" s="160">
        <v>0.10076049200720737</v>
      </c>
      <c r="O5" s="197">
        <v>2.8124509658013001E-2</v>
      </c>
      <c r="P5" s="198">
        <v>2.990339045757E-3</v>
      </c>
      <c r="Q5" s="192">
        <v>2.8040978201280001E-2</v>
      </c>
      <c r="R5" s="192">
        <v>2.9982651454510002E-3</v>
      </c>
      <c r="S5" s="163">
        <v>3397.4036365613792</v>
      </c>
      <c r="T5" s="164">
        <v>3187.2507661741715</v>
      </c>
      <c r="U5" s="164">
        <v>99.577120442496096</v>
      </c>
      <c r="V5" s="164">
        <v>93.944785818310905</v>
      </c>
      <c r="W5" s="199">
        <v>0.99429758056668105</v>
      </c>
      <c r="X5" s="166">
        <v>36.502223688994285</v>
      </c>
      <c r="Y5" s="169">
        <v>3.5005440183082324</v>
      </c>
      <c r="Z5" s="167">
        <v>1.0000222720925E-2</v>
      </c>
      <c r="AA5" s="168">
        <v>9.4343964202550003E-3</v>
      </c>
      <c r="AB5" s="169">
        <v>0.10076049200720737</v>
      </c>
      <c r="AC5" s="170">
        <v>2.7402442657807276E-2</v>
      </c>
      <c r="AD5" s="171">
        <v>2.9341661711442444E-3</v>
      </c>
      <c r="AE5" s="172">
        <v>1447.9762486411253</v>
      </c>
      <c r="AF5" s="172">
        <v>155.04467898859593</v>
      </c>
      <c r="AG5" s="173">
        <f t="shared" ref="AG5:AG24" si="0">AF5/AE5</f>
        <v>0.10707681091737513</v>
      </c>
      <c r="AH5" s="174">
        <v>2.7112232426460537E-2</v>
      </c>
      <c r="AI5" s="175">
        <v>2.9284362725016423E-3</v>
      </c>
      <c r="AJ5" s="176">
        <v>1432.8444988210692</v>
      </c>
      <c r="AK5" s="176">
        <v>153.20605753583573</v>
      </c>
      <c r="AL5" s="177">
        <f t="shared" ref="AL5:AL24" si="1">AK5/AJ5</f>
        <v>0.10692441340417067</v>
      </c>
      <c r="AM5" s="178">
        <f t="shared" ref="AM5:AM68" si="2">(AE5-AJ5)/AE5</f>
        <v>1.0450274881412347E-2</v>
      </c>
      <c r="AN5" s="179">
        <v>1432.8444988210692</v>
      </c>
      <c r="AO5" s="179">
        <v>153.20605753583573</v>
      </c>
      <c r="AP5" s="180">
        <f t="shared" ref="AP5:AP24" si="3">AO5/AN5</f>
        <v>0.10692441340417067</v>
      </c>
      <c r="AQ5" s="206">
        <v>12543767.8734977</v>
      </c>
      <c r="AR5" s="181">
        <v>6.6213877510871003E-2</v>
      </c>
      <c r="AS5" s="182">
        <v>8.6030704816919996E-3</v>
      </c>
      <c r="AT5" s="182" t="s">
        <v>319</v>
      </c>
      <c r="AU5" s="182">
        <v>5.2791092222999999E-5</v>
      </c>
      <c r="AV5" s="183">
        <v>79.6749751915752</v>
      </c>
      <c r="AW5" s="184">
        <v>3.30311929886164</v>
      </c>
      <c r="AX5" s="182">
        <v>3.1036735060342002E-2</v>
      </c>
      <c r="AY5" s="185">
        <v>1.2303692952185001E-2</v>
      </c>
      <c r="AZ5" s="183">
        <v>162.19766842577599</v>
      </c>
      <c r="BA5" s="183">
        <v>10.224116176691799</v>
      </c>
      <c r="BB5" s="184">
        <v>8.1225287485798408</v>
      </c>
      <c r="BC5" s="184">
        <v>0.33117854238454603</v>
      </c>
      <c r="BD5" s="184">
        <v>1.3728468507493701</v>
      </c>
      <c r="BE5" s="182">
        <v>4.3199239060785002E-2</v>
      </c>
      <c r="BF5" s="182">
        <v>1.8547081111381002E-2</v>
      </c>
      <c r="BG5" s="185">
        <v>2.0722042310339999E-3</v>
      </c>
      <c r="BH5" s="186">
        <v>5.4913113414000001E-5</v>
      </c>
      <c r="BI5" s="187">
        <v>5.1496356691000002E-5</v>
      </c>
    </row>
    <row r="6" spans="1:62" s="2" customFormat="1" x14ac:dyDescent="0.25">
      <c r="A6" s="2" t="s">
        <v>25</v>
      </c>
      <c r="B6" s="41"/>
      <c r="C6" s="7">
        <v>61.482093398181703</v>
      </c>
      <c r="D6" s="6">
        <v>1.28517226938809</v>
      </c>
      <c r="E6" s="65">
        <v>2334.61831121259</v>
      </c>
      <c r="F6" s="65">
        <v>1699.8281258806501</v>
      </c>
      <c r="G6" s="65">
        <v>75.980465909521499</v>
      </c>
      <c r="H6" s="65">
        <v>55.678300726085801</v>
      </c>
      <c r="I6" s="306">
        <v>0.99358517606716257</v>
      </c>
      <c r="J6" s="53">
        <v>30.375422358292202</v>
      </c>
      <c r="K6" s="90">
        <v>3.5413104373488902</v>
      </c>
      <c r="L6" s="55">
        <v>1.3099766150954E-2</v>
      </c>
      <c r="M6" s="55">
        <v>9.5990956259690008E-3</v>
      </c>
      <c r="N6" s="68">
        <v>0.1591017288743567</v>
      </c>
      <c r="O6" s="69">
        <v>3.2625657839870002E-2</v>
      </c>
      <c r="P6" s="70">
        <v>3.8379805265199999E-3</v>
      </c>
      <c r="Q6" s="189">
        <v>3.2501109902508998E-2</v>
      </c>
      <c r="R6" s="189">
        <v>3.848538406975E-3</v>
      </c>
      <c r="S6" s="134">
        <v>2274.6794585498792</v>
      </c>
      <c r="T6" s="11">
        <v>1656.4374288578763</v>
      </c>
      <c r="U6" s="11">
        <v>75.980465909521499</v>
      </c>
      <c r="V6" s="11">
        <v>55.678300726085801</v>
      </c>
      <c r="W6" s="92">
        <v>0.99358517606716257</v>
      </c>
      <c r="X6" s="96">
        <v>31.175828744544962</v>
      </c>
      <c r="Y6" s="106">
        <v>3.6560133830308641</v>
      </c>
      <c r="Z6" s="100">
        <v>1.3099766150954E-2</v>
      </c>
      <c r="AA6" s="101">
        <v>9.5990956259690008E-3</v>
      </c>
      <c r="AB6" s="102">
        <v>0.1591017288743567</v>
      </c>
      <c r="AC6" s="110">
        <v>3.178802862703637E-2</v>
      </c>
      <c r="AD6" s="108">
        <v>3.7610582923672262E-3</v>
      </c>
      <c r="AE6" s="88">
        <v>1676.124656934833</v>
      </c>
      <c r="AF6" s="88">
        <v>198.31373042882697</v>
      </c>
      <c r="AG6" s="111">
        <f t="shared" si="0"/>
        <v>0.11831681468816752</v>
      </c>
      <c r="AH6" s="120">
        <v>3.1424640020387681E-2</v>
      </c>
      <c r="AI6" s="116">
        <v>3.7519502032646039E-3</v>
      </c>
      <c r="AJ6" s="121">
        <v>1657.2572162600304</v>
      </c>
      <c r="AK6" s="121">
        <v>196.24000737651224</v>
      </c>
      <c r="AL6" s="122">
        <f t="shared" si="1"/>
        <v>0.11841252248059084</v>
      </c>
      <c r="AM6" s="46">
        <f t="shared" si="2"/>
        <v>1.125658559865461E-2</v>
      </c>
      <c r="AN6" s="129">
        <v>1657.2572162600304</v>
      </c>
      <c r="AO6" s="129">
        <v>196.24000737651224</v>
      </c>
      <c r="AP6" s="130">
        <f t="shared" si="3"/>
        <v>0.11841252248059084</v>
      </c>
      <c r="AQ6" s="205">
        <v>14164154.0773298</v>
      </c>
      <c r="AR6" s="47">
        <v>0.117370730457191</v>
      </c>
      <c r="AS6" s="43">
        <v>1.1390967172353E-2</v>
      </c>
      <c r="AT6" s="43">
        <v>1.1407718393796999E-2</v>
      </c>
      <c r="AU6" s="43">
        <v>2.3463688816798001E-2</v>
      </c>
      <c r="AV6" s="45">
        <v>79.521365694296094</v>
      </c>
      <c r="AW6" s="48">
        <v>3.3205739726182499</v>
      </c>
      <c r="AX6" s="43">
        <v>2.5738620972375999E-2</v>
      </c>
      <c r="AY6" s="44">
        <v>1.0838510997086E-2</v>
      </c>
      <c r="AZ6" s="45">
        <v>175.096468409057</v>
      </c>
      <c r="BA6" s="45">
        <v>11.071133220745301</v>
      </c>
      <c r="BB6" s="48">
        <v>8.0225877898918903</v>
      </c>
      <c r="BC6" s="48">
        <v>0.327560897278172</v>
      </c>
      <c r="BD6" s="48">
        <v>1.3578390269488301</v>
      </c>
      <c r="BE6" s="43">
        <v>4.2804309791028998E-2</v>
      </c>
      <c r="BF6" s="43">
        <v>2.1879600243419998E-2</v>
      </c>
      <c r="BG6" s="44">
        <v>2.6893219578989999E-3</v>
      </c>
      <c r="BH6" s="49">
        <v>8.6280361844000002E-5</v>
      </c>
      <c r="BI6" s="33">
        <v>6.2724352480999999E-5</v>
      </c>
    </row>
    <row r="7" spans="1:62" s="2" customFormat="1" x14ac:dyDescent="0.25">
      <c r="A7" s="2" t="s">
        <v>26</v>
      </c>
      <c r="B7" s="41"/>
      <c r="C7" s="7">
        <v>39.670087480411297</v>
      </c>
      <c r="D7" s="6">
        <v>2.34315036200426</v>
      </c>
      <c r="E7" s="65">
        <v>924.234350456117</v>
      </c>
      <c r="F7" s="65">
        <v>485.07281502896899</v>
      </c>
      <c r="G7" s="65">
        <v>26.214377620745498</v>
      </c>
      <c r="H7" s="65">
        <v>14.011780163773199</v>
      </c>
      <c r="I7" s="306">
        <v>0.98190860675081459</v>
      </c>
      <c r="J7" s="53">
        <v>35.0201410294708</v>
      </c>
      <c r="K7" s="90">
        <v>5.2993371977462198</v>
      </c>
      <c r="L7" s="55">
        <v>3.8216416381581998E-2</v>
      </c>
      <c r="M7" s="55">
        <v>2.0427643442825001E-2</v>
      </c>
      <c r="N7" s="68">
        <v>0.28309705742301422</v>
      </c>
      <c r="O7" s="69">
        <v>2.8796146260437E-2</v>
      </c>
      <c r="P7" s="70">
        <v>3.6118585280410002E-3</v>
      </c>
      <c r="Q7" s="189">
        <v>2.8480147547129998E-2</v>
      </c>
      <c r="R7" s="189">
        <v>3.62485167133E-3</v>
      </c>
      <c r="S7" s="134">
        <v>900.50561231860434</v>
      </c>
      <c r="T7" s="11">
        <v>472.7566985671611</v>
      </c>
      <c r="U7" s="11">
        <v>26.214377620745498</v>
      </c>
      <c r="V7" s="11">
        <v>14.011780163773199</v>
      </c>
      <c r="W7" s="92">
        <v>0.98190860675081459</v>
      </c>
      <c r="X7" s="96">
        <v>35.942937894542496</v>
      </c>
      <c r="Y7" s="106">
        <v>5.4579974408734726</v>
      </c>
      <c r="Z7" s="100">
        <v>3.8216416381581998E-2</v>
      </c>
      <c r="AA7" s="101">
        <v>2.0427643442825001E-2</v>
      </c>
      <c r="AB7" s="102">
        <v>0.28309705742301422</v>
      </c>
      <c r="AC7" s="110">
        <v>2.8056835701760825E-2</v>
      </c>
      <c r="AD7" s="108">
        <v>3.5370258928180969E-3</v>
      </c>
      <c r="AE7" s="88">
        <v>1482.0810472573598</v>
      </c>
      <c r="AF7" s="88">
        <v>186.84070773794528</v>
      </c>
      <c r="AG7" s="111">
        <f t="shared" si="0"/>
        <v>0.12606645775796149</v>
      </c>
      <c r="AH7" s="120">
        <v>2.7536856036014863E-2</v>
      </c>
      <c r="AI7" s="116">
        <v>3.5299813559976629E-3</v>
      </c>
      <c r="AJ7" s="121">
        <v>1454.9832011986553</v>
      </c>
      <c r="AK7" s="121">
        <v>185.18507602161284</v>
      </c>
      <c r="AL7" s="122">
        <f t="shared" si="1"/>
        <v>0.12727643581661444</v>
      </c>
      <c r="AM7" s="46">
        <f t="shared" si="2"/>
        <v>1.82836465717243E-2</v>
      </c>
      <c r="AN7" s="129">
        <v>1454.9832011986553</v>
      </c>
      <c r="AO7" s="129">
        <v>185.18507602161284</v>
      </c>
      <c r="AP7" s="130">
        <f t="shared" si="3"/>
        <v>0.12727643581661444</v>
      </c>
      <c r="AQ7" s="205">
        <v>10127389.5335867</v>
      </c>
      <c r="AR7" s="47">
        <v>6.8141207122544997E-2</v>
      </c>
      <c r="AS7" s="43">
        <v>1.0065244830877999E-2</v>
      </c>
      <c r="AT7" s="43">
        <v>3.3840678872702999E-2</v>
      </c>
      <c r="AU7" s="43">
        <v>4.8547645326821001E-2</v>
      </c>
      <c r="AV7" s="45">
        <v>78.507943372228297</v>
      </c>
      <c r="AW7" s="48">
        <v>3.2966751963098599</v>
      </c>
      <c r="AX7" s="43">
        <v>3.0599580186758998E-2</v>
      </c>
      <c r="AY7" s="44">
        <v>1.4162281605506E-2</v>
      </c>
      <c r="AZ7" s="45">
        <v>141.31844710818001</v>
      </c>
      <c r="BA7" s="45">
        <v>9.2214499943040398</v>
      </c>
      <c r="BB7" s="48">
        <v>8.0410400697373401</v>
      </c>
      <c r="BC7" s="48">
        <v>0.32845063519543799</v>
      </c>
      <c r="BD7" s="48">
        <v>1.3863639819545499</v>
      </c>
      <c r="BE7" s="43">
        <v>4.3588574772046002E-2</v>
      </c>
      <c r="BF7" s="43">
        <v>1.967158645405E-2</v>
      </c>
      <c r="BG7" s="44">
        <v>2.662374391821E-3</v>
      </c>
      <c r="BH7" s="49">
        <v>2.19310894278E-4</v>
      </c>
      <c r="BI7" s="33">
        <v>1.19177523225E-4</v>
      </c>
    </row>
    <row r="8" spans="1:62" s="2" customFormat="1" x14ac:dyDescent="0.25">
      <c r="A8" s="2" t="s">
        <v>27</v>
      </c>
      <c r="B8" s="41"/>
      <c r="C8" s="7">
        <v>53.941567295807999</v>
      </c>
      <c r="D8" s="6">
        <v>0.67991980016904496</v>
      </c>
      <c r="E8" s="65">
        <v>4581.1140605281998</v>
      </c>
      <c r="F8" s="65">
        <v>4841.6961478007397</v>
      </c>
      <c r="G8" s="65">
        <v>143.46884049240799</v>
      </c>
      <c r="H8" s="65">
        <v>152.14936027063499</v>
      </c>
      <c r="I8" s="306">
        <v>0.99658393841281356</v>
      </c>
      <c r="J8" s="53">
        <v>31.7588406016324</v>
      </c>
      <c r="K8" s="90">
        <v>2.81179123878985</v>
      </c>
      <c r="L8" s="55">
        <v>7.1002703923600001E-3</v>
      </c>
      <c r="M8" s="55">
        <v>7.5233661690040001E-3</v>
      </c>
      <c r="N8" s="68">
        <v>8.3556669652570845E-2</v>
      </c>
      <c r="O8" s="69">
        <v>3.1324185798613999E-2</v>
      </c>
      <c r="P8" s="70">
        <v>3.3183831727910001E-3</v>
      </c>
      <c r="Q8" s="189">
        <v>3.1258251821115003E-2</v>
      </c>
      <c r="R8" s="189">
        <v>3.31321769096E-3</v>
      </c>
      <c r="S8" s="134">
        <v>4463.4988086532785</v>
      </c>
      <c r="T8" s="11">
        <v>4717.7294919723436</v>
      </c>
      <c r="U8" s="11">
        <v>143.46884049240799</v>
      </c>
      <c r="V8" s="11">
        <v>152.14936027063499</v>
      </c>
      <c r="W8" s="92">
        <v>0.99658393841281356</v>
      </c>
      <c r="X8" s="96">
        <v>32.595700696537072</v>
      </c>
      <c r="Y8" s="106">
        <v>2.9152666245190635</v>
      </c>
      <c r="Z8" s="100">
        <v>7.1002703923600001E-3</v>
      </c>
      <c r="AA8" s="101">
        <v>7.5233661690040001E-3</v>
      </c>
      <c r="AB8" s="102">
        <v>8.3556669652570845E-2</v>
      </c>
      <c r="AC8" s="110">
        <v>3.0519970502115565E-2</v>
      </c>
      <c r="AD8" s="108">
        <v>3.2562153383553891E-3</v>
      </c>
      <c r="AE8" s="88">
        <v>1610.2571285545398</v>
      </c>
      <c r="AF8" s="88">
        <v>171.80042688219319</v>
      </c>
      <c r="AG8" s="111">
        <f t="shared" si="0"/>
        <v>0.10669130031202607</v>
      </c>
      <c r="AH8" s="120">
        <v>3.0222946665256416E-2</v>
      </c>
      <c r="AI8" s="116">
        <v>3.2366244620224897E-3</v>
      </c>
      <c r="AJ8" s="121">
        <v>1594.816919765522</v>
      </c>
      <c r="AK8" s="121">
        <v>169.04258314408125</v>
      </c>
      <c r="AL8" s="122">
        <f t="shared" si="1"/>
        <v>0.10599497725979402</v>
      </c>
      <c r="AM8" s="46">
        <f t="shared" si="2"/>
        <v>9.5886604165372116E-3</v>
      </c>
      <c r="AN8" s="129">
        <v>1594.816919765522</v>
      </c>
      <c r="AO8" s="129">
        <v>169.04258314408125</v>
      </c>
      <c r="AP8" s="130">
        <f t="shared" si="3"/>
        <v>0.10599497725979402</v>
      </c>
      <c r="AQ8" s="205">
        <v>12655915.6770161</v>
      </c>
      <c r="AR8" s="47">
        <v>6.6020278853410001E-3</v>
      </c>
      <c r="AS8" s="43">
        <v>2.51092022443E-3</v>
      </c>
      <c r="AT8" s="43" t="s">
        <v>319</v>
      </c>
      <c r="AU8" s="43">
        <v>6.2394576215000003E-5</v>
      </c>
      <c r="AV8" s="45">
        <v>76.873200731192497</v>
      </c>
      <c r="AW8" s="48">
        <v>3.1478607881362302</v>
      </c>
      <c r="AX8" s="43">
        <v>2.4591503876389E-2</v>
      </c>
      <c r="AY8" s="44">
        <v>1.057831453136E-2</v>
      </c>
      <c r="AZ8" s="45">
        <v>149.487802727911</v>
      </c>
      <c r="BA8" s="45">
        <v>8.29383288591238</v>
      </c>
      <c r="BB8" s="48">
        <v>8.1262831414103598</v>
      </c>
      <c r="BC8" s="48">
        <v>0.35372360241064399</v>
      </c>
      <c r="BD8" s="48">
        <v>1.3751288273650999</v>
      </c>
      <c r="BE8" s="43">
        <v>5.3238443876690002E-2</v>
      </c>
      <c r="BF8" s="43">
        <v>2.0700328086542999E-2</v>
      </c>
      <c r="BG8" s="44">
        <v>2.3039347386240002E-3</v>
      </c>
      <c r="BH8" s="49">
        <v>4.9379987187000002E-5</v>
      </c>
      <c r="BI8" s="33">
        <v>4.6321240932999997E-5</v>
      </c>
    </row>
    <row r="9" spans="1:62" s="2" customFormat="1" x14ac:dyDescent="0.25">
      <c r="A9" s="2" t="s">
        <v>28</v>
      </c>
      <c r="B9" s="41"/>
      <c r="C9" s="7">
        <v>66.187000604118595</v>
      </c>
      <c r="D9" s="6">
        <v>0.77885019433182001</v>
      </c>
      <c r="E9" s="65">
        <v>3608.8227510834099</v>
      </c>
      <c r="F9" s="65">
        <v>3058.8694472397401</v>
      </c>
      <c r="G9" s="65">
        <v>115.83418131510599</v>
      </c>
      <c r="H9" s="65">
        <v>98.598029538046305</v>
      </c>
      <c r="I9" s="306">
        <v>0.99578111917903633</v>
      </c>
      <c r="J9" s="53">
        <v>30.9138516353018</v>
      </c>
      <c r="K9" s="90">
        <v>2.4432784975173001</v>
      </c>
      <c r="L9" s="55">
        <v>8.6083779251480003E-3</v>
      </c>
      <c r="M9" s="55">
        <v>7.3273283368470001E-3</v>
      </c>
      <c r="N9" s="68">
        <v>9.2852911728652412E-2</v>
      </c>
      <c r="O9" s="69">
        <v>3.2224097904051001E-2</v>
      </c>
      <c r="P9" s="70">
        <v>2.5902594493130001E-3</v>
      </c>
      <c r="Q9" s="189">
        <v>3.214179910487E-2</v>
      </c>
      <c r="R9" s="189">
        <v>2.5886073601040002E-3</v>
      </c>
      <c r="S9" s="134">
        <v>3516.1700488733095</v>
      </c>
      <c r="T9" s="11">
        <v>2980.6689617764641</v>
      </c>
      <c r="U9" s="11">
        <v>115.83418131510599</v>
      </c>
      <c r="V9" s="11">
        <v>98.598029538046305</v>
      </c>
      <c r="W9" s="92">
        <v>0.99578111917903633</v>
      </c>
      <c r="X9" s="96">
        <v>31.728445881291307</v>
      </c>
      <c r="Y9" s="106">
        <v>2.5396587035436746</v>
      </c>
      <c r="Z9" s="100">
        <v>8.6083779251480003E-3</v>
      </c>
      <c r="AA9" s="101">
        <v>7.3273283368470001E-3</v>
      </c>
      <c r="AB9" s="102">
        <v>9.2852911728652412E-2</v>
      </c>
      <c r="AC9" s="110">
        <v>3.1396778317297445E-2</v>
      </c>
      <c r="AD9" s="108">
        <v>2.5548971551554722E-3</v>
      </c>
      <c r="AE9" s="88">
        <v>1655.8103389518567</v>
      </c>
      <c r="AF9" s="88">
        <v>134.74073937498378</v>
      </c>
      <c r="AG9" s="111">
        <f t="shared" si="0"/>
        <v>8.1374500572496677E-2</v>
      </c>
      <c r="AH9" s="120">
        <v>3.1077229962543095E-2</v>
      </c>
      <c r="AI9" s="116">
        <v>2.547556890785833E-3</v>
      </c>
      <c r="AJ9" s="121">
        <v>1639.2131788693919</v>
      </c>
      <c r="AK9" s="121">
        <v>132.01747935005474</v>
      </c>
      <c r="AL9" s="122">
        <f t="shared" si="1"/>
        <v>8.053710222187857E-2</v>
      </c>
      <c r="AM9" s="46">
        <f t="shared" si="2"/>
        <v>1.0023587660994423E-2</v>
      </c>
      <c r="AN9" s="129">
        <v>1639.2131788693919</v>
      </c>
      <c r="AO9" s="129">
        <v>132.01747935005474</v>
      </c>
      <c r="AP9" s="130">
        <f t="shared" si="3"/>
        <v>8.053710222187857E-2</v>
      </c>
      <c r="AQ9" s="205">
        <v>15895541.1196869</v>
      </c>
      <c r="AR9" s="47">
        <v>1.0643692974691E-2</v>
      </c>
      <c r="AS9" s="43">
        <v>2.796512634832E-3</v>
      </c>
      <c r="AT9" s="43" t="s">
        <v>319</v>
      </c>
      <c r="AU9" s="43">
        <v>4.9710837626999998E-5</v>
      </c>
      <c r="AV9" s="45">
        <v>74.847641102468998</v>
      </c>
      <c r="AW9" s="48">
        <v>3.0478433947890902</v>
      </c>
      <c r="AX9" s="43">
        <v>1.9317282321848001E-2</v>
      </c>
      <c r="AY9" s="44">
        <v>8.1295494845090004E-3</v>
      </c>
      <c r="AZ9" s="45">
        <v>128.16593763492401</v>
      </c>
      <c r="BA9" s="45">
        <v>7.0739757875509497</v>
      </c>
      <c r="BB9" s="48">
        <v>7.8424112198279099</v>
      </c>
      <c r="BC9" s="48">
        <v>0.33946946338943301</v>
      </c>
      <c r="BD9" s="48">
        <v>1.3021747119042499</v>
      </c>
      <c r="BE9" s="43">
        <v>5.0115204720591E-2</v>
      </c>
      <c r="BF9" s="43">
        <v>2.0199905862656999E-2</v>
      </c>
      <c r="BG9" s="44">
        <v>1.713528680543E-3</v>
      </c>
      <c r="BH9" s="49">
        <v>4.4921959728999999E-5</v>
      </c>
      <c r="BI9" s="33">
        <v>3.8255793470000003E-5</v>
      </c>
    </row>
    <row r="10" spans="1:62" s="2" customFormat="1" x14ac:dyDescent="0.25">
      <c r="A10" s="2" t="s">
        <v>29</v>
      </c>
      <c r="B10" s="41"/>
      <c r="C10" s="7">
        <v>60.533243104805202</v>
      </c>
      <c r="D10" s="6">
        <v>0.45114995666006202</v>
      </c>
      <c r="E10" s="65">
        <v>6845.2296925545697</v>
      </c>
      <c r="F10" s="65">
        <v>8486.0899601417404</v>
      </c>
      <c r="G10" s="65">
        <v>202.83296403244799</v>
      </c>
      <c r="H10" s="65">
        <v>252.06006385618099</v>
      </c>
      <c r="I10" s="306">
        <v>0.9975946261590114</v>
      </c>
      <c r="J10" s="53">
        <v>33.782238004108798</v>
      </c>
      <c r="K10" s="90">
        <v>2.9602153849688202</v>
      </c>
      <c r="L10" s="55">
        <v>4.9228902941080002E-3</v>
      </c>
      <c r="M10" s="55">
        <v>6.1175659923170004E-3</v>
      </c>
      <c r="N10" s="68">
        <v>7.0514168465272406E-2</v>
      </c>
      <c r="O10" s="69">
        <v>2.9634611642594001E-2</v>
      </c>
      <c r="P10" s="70">
        <v>2.5915285983959999E-3</v>
      </c>
      <c r="Q10" s="189">
        <v>2.9589574354355001E-2</v>
      </c>
      <c r="R10" s="189">
        <v>2.589552112239E-3</v>
      </c>
      <c r="S10" s="134">
        <v>6669.4856696391762</v>
      </c>
      <c r="T10" s="11">
        <v>8268.6501332657281</v>
      </c>
      <c r="U10" s="11">
        <v>202.83296403244799</v>
      </c>
      <c r="V10" s="11">
        <v>252.06006385618099</v>
      </c>
      <c r="W10" s="92">
        <v>0.9975946261590114</v>
      </c>
      <c r="X10" s="96">
        <v>34.672415553624184</v>
      </c>
      <c r="Y10" s="106">
        <v>3.0697948944039748</v>
      </c>
      <c r="Z10" s="100">
        <v>4.9228902941080002E-3</v>
      </c>
      <c r="AA10" s="101">
        <v>6.1175659923170004E-3</v>
      </c>
      <c r="AB10" s="102">
        <v>7.0514168465272406E-2</v>
      </c>
      <c r="AC10" s="110">
        <v>2.8873774373207761E-2</v>
      </c>
      <c r="AD10" s="108">
        <v>2.5513421159465851E-3</v>
      </c>
      <c r="AE10" s="88">
        <v>1524.6267316516428</v>
      </c>
      <c r="AF10" s="88">
        <v>134.7189439552541</v>
      </c>
      <c r="AG10" s="111">
        <f t="shared" si="0"/>
        <v>8.8361919123188776E-2</v>
      </c>
      <c r="AH10" s="120">
        <v>2.8609537496758531E-2</v>
      </c>
      <c r="AI10" s="116">
        <v>2.5416925400310966E-3</v>
      </c>
      <c r="AJ10" s="121">
        <v>1510.8691282496027</v>
      </c>
      <c r="AK10" s="121">
        <v>132.22475915067079</v>
      </c>
      <c r="AL10" s="122">
        <f t="shared" si="1"/>
        <v>8.7515693238009326E-2</v>
      </c>
      <c r="AM10" s="46">
        <f t="shared" si="2"/>
        <v>9.0235879487278563E-3</v>
      </c>
      <c r="AN10" s="129">
        <v>1510.8691282496027</v>
      </c>
      <c r="AO10" s="129">
        <v>132.22475915067079</v>
      </c>
      <c r="AP10" s="130">
        <f t="shared" si="3"/>
        <v>8.7515693238009326E-2</v>
      </c>
      <c r="AQ10" s="205">
        <v>15321265.16835</v>
      </c>
      <c r="AR10" s="47">
        <v>1.6204077022104999E-2</v>
      </c>
      <c r="AS10" s="43">
        <v>3.8677061868779999E-3</v>
      </c>
      <c r="AT10" s="43">
        <v>1.0798941186351E-2</v>
      </c>
      <c r="AU10" s="43">
        <v>2.2200340476098E-2</v>
      </c>
      <c r="AV10" s="45">
        <v>76.128688820132297</v>
      </c>
      <c r="AW10" s="48">
        <v>3.0999501557153799</v>
      </c>
      <c r="AX10" s="43">
        <v>2.2122069898667999E-2</v>
      </c>
      <c r="AY10" s="44">
        <v>9.7354319677110009E-3</v>
      </c>
      <c r="AZ10" s="45">
        <v>127.96955890246799</v>
      </c>
      <c r="BA10" s="45">
        <v>7.0904792967938999</v>
      </c>
      <c r="BB10" s="48">
        <v>7.8831297150801998</v>
      </c>
      <c r="BC10" s="48">
        <v>0.34197748510702602</v>
      </c>
      <c r="BD10" s="48">
        <v>1.3146857173735</v>
      </c>
      <c r="BE10" s="43">
        <v>5.0992572054511999E-2</v>
      </c>
      <c r="BF10" s="43">
        <v>1.9217452499817E-2</v>
      </c>
      <c r="BG10" s="44">
        <v>1.8638524905230001E-3</v>
      </c>
      <c r="BH10" s="49">
        <v>2.7020395576000001E-5</v>
      </c>
      <c r="BI10" s="33">
        <v>3.3428356281000002E-5</v>
      </c>
    </row>
    <row r="11" spans="1:62" s="2" customFormat="1" x14ac:dyDescent="0.25">
      <c r="A11" s="2" t="s">
        <v>30</v>
      </c>
      <c r="B11" s="41"/>
      <c r="C11" s="7">
        <v>48.6200434890088</v>
      </c>
      <c r="D11" s="6">
        <v>1.01511716715462</v>
      </c>
      <c r="E11" s="65">
        <v>2349.8229436073502</v>
      </c>
      <c r="F11" s="65">
        <v>1827.3616193478799</v>
      </c>
      <c r="G11" s="65">
        <v>67.922721253143806</v>
      </c>
      <c r="H11" s="65">
        <v>53.203216480782402</v>
      </c>
      <c r="I11" s="306">
        <v>0.99281092432262785</v>
      </c>
      <c r="J11" s="53">
        <v>34.555403959827999</v>
      </c>
      <c r="K11" s="90">
        <v>3.2666410409556099</v>
      </c>
      <c r="L11" s="55">
        <v>1.5036341628122001E-2</v>
      </c>
      <c r="M11" s="55">
        <v>1.177407000989E-2</v>
      </c>
      <c r="N11" s="68">
        <v>0.12072605528196483</v>
      </c>
      <c r="O11" s="69">
        <v>2.8883922430990999E-2</v>
      </c>
      <c r="P11" s="70">
        <v>2.7294529165579999E-3</v>
      </c>
      <c r="Q11" s="189">
        <v>2.8762691392487001E-2</v>
      </c>
      <c r="R11" s="189">
        <v>2.7236690466539999E-3</v>
      </c>
      <c r="S11" s="134">
        <v>2289.4937281103707</v>
      </c>
      <c r="T11" s="11">
        <v>1780.6821943285083</v>
      </c>
      <c r="U11" s="11">
        <v>67.922721253143806</v>
      </c>
      <c r="V11" s="11">
        <v>53.203216480782402</v>
      </c>
      <c r="W11" s="92">
        <v>0.99281092432262785</v>
      </c>
      <c r="X11" s="96">
        <v>35.465954788808972</v>
      </c>
      <c r="Y11" s="106">
        <v>3.3826794755571123</v>
      </c>
      <c r="Z11" s="100">
        <v>1.5036341628122001E-2</v>
      </c>
      <c r="AA11" s="101">
        <v>1.177407000989E-2</v>
      </c>
      <c r="AB11" s="102">
        <v>0.12072605528196483</v>
      </c>
      <c r="AC11" s="110">
        <v>2.814235831209521E-2</v>
      </c>
      <c r="AD11" s="108">
        <v>2.68316021947493E-3</v>
      </c>
      <c r="AE11" s="88">
        <v>1486.5365984856701</v>
      </c>
      <c r="AF11" s="88">
        <v>141.72997947141027</v>
      </c>
      <c r="AG11" s="111">
        <f t="shared" si="0"/>
        <v>9.5342408398010614E-2</v>
      </c>
      <c r="AH11" s="120">
        <v>2.7810041741270872E-2</v>
      </c>
      <c r="AI11" s="116">
        <v>2.6675515582155404E-3</v>
      </c>
      <c r="AJ11" s="121">
        <v>1469.2215136516718</v>
      </c>
      <c r="AK11" s="121">
        <v>139.12721535010655</v>
      </c>
      <c r="AL11" s="122">
        <f t="shared" si="1"/>
        <v>9.4694512745265538E-2</v>
      </c>
      <c r="AM11" s="46">
        <f t="shared" si="2"/>
        <v>1.1647937125555549E-2</v>
      </c>
      <c r="AN11" s="129">
        <v>1469.2215136516718</v>
      </c>
      <c r="AO11" s="129">
        <v>139.12721535010655</v>
      </c>
      <c r="AP11" s="130">
        <f t="shared" si="3"/>
        <v>9.4694512745265538E-2</v>
      </c>
      <c r="AQ11" s="205">
        <v>12506277.707563</v>
      </c>
      <c r="AR11" s="47">
        <v>7.3498477792256003E-2</v>
      </c>
      <c r="AS11" s="43">
        <v>9.0223050163539993E-3</v>
      </c>
      <c r="AT11" s="43">
        <v>2.2991395658476001E-2</v>
      </c>
      <c r="AU11" s="43">
        <v>3.3071041724538001E-2</v>
      </c>
      <c r="AV11" s="45">
        <v>74.644979510573506</v>
      </c>
      <c r="AW11" s="48">
        <v>2.6432661881713901</v>
      </c>
      <c r="AX11" s="43">
        <v>1.2584376291794999E-2</v>
      </c>
      <c r="AY11" s="44">
        <v>7.6504058637360001E-3</v>
      </c>
      <c r="AZ11" s="45">
        <v>148.73954922994099</v>
      </c>
      <c r="BA11" s="45">
        <v>11.9579679910166</v>
      </c>
      <c r="BB11" s="48">
        <v>7.9059926003422696</v>
      </c>
      <c r="BC11" s="48">
        <v>0.28192669963375999</v>
      </c>
      <c r="BD11" s="48">
        <v>1.3228817512403599</v>
      </c>
      <c r="BE11" s="43">
        <v>5.2001479266076997E-2</v>
      </c>
      <c r="BF11" s="43">
        <v>1.8590560342933E-2</v>
      </c>
      <c r="BG11" s="44">
        <v>1.844409857309E-3</v>
      </c>
      <c r="BH11" s="49">
        <v>7.3256503343000002E-5</v>
      </c>
      <c r="BI11" s="33">
        <v>5.7123374339999999E-5</v>
      </c>
    </row>
    <row r="12" spans="1:62" s="20" customFormat="1" x14ac:dyDescent="0.25">
      <c r="A12" s="20" t="s">
        <v>31</v>
      </c>
      <c r="B12" s="196" t="s">
        <v>291</v>
      </c>
      <c r="C12" s="153">
        <v>63.639651589869203</v>
      </c>
      <c r="D12" s="154">
        <v>0.99892585308638704</v>
      </c>
      <c r="E12" s="155">
        <v>2774.4235541021299</v>
      </c>
      <c r="F12" s="155">
        <v>2154.4053914987398</v>
      </c>
      <c r="G12" s="155">
        <v>85.469685435266996</v>
      </c>
      <c r="H12" s="155">
        <v>66.750993685684705</v>
      </c>
      <c r="I12" s="318">
        <v>0.99428075810060412</v>
      </c>
      <c r="J12" s="158">
        <v>32.105677290499798</v>
      </c>
      <c r="K12" s="160">
        <v>2.6904493101949298</v>
      </c>
      <c r="L12" s="159">
        <v>1.1652657607183E-2</v>
      </c>
      <c r="M12" s="159">
        <v>9.1003505535860001E-3</v>
      </c>
      <c r="N12" s="160">
        <v>0.10730250026129896</v>
      </c>
      <c r="O12" s="197">
        <v>3.0899754680121998E-2</v>
      </c>
      <c r="P12" s="198">
        <v>2.6008066176099998E-3</v>
      </c>
      <c r="Q12" s="192">
        <v>3.0794804606215E-2</v>
      </c>
      <c r="R12" s="192">
        <v>2.5963475516320002E-3</v>
      </c>
      <c r="S12" s="163">
        <v>2703.1931676040008</v>
      </c>
      <c r="T12" s="164">
        <v>2099.3725426384581</v>
      </c>
      <c r="U12" s="164">
        <v>85.469685435266996</v>
      </c>
      <c r="V12" s="164">
        <v>66.750993685684705</v>
      </c>
      <c r="W12" s="199">
        <v>0.99428075810060412</v>
      </c>
      <c r="X12" s="166">
        <v>32.951676692093997</v>
      </c>
      <c r="Y12" s="169">
        <v>2.7927085370144376</v>
      </c>
      <c r="Z12" s="167">
        <v>1.1652657607183E-2</v>
      </c>
      <c r="AA12" s="168">
        <v>9.1003505535860001E-3</v>
      </c>
      <c r="AB12" s="169">
        <v>0.10730250026129896</v>
      </c>
      <c r="AC12" s="170">
        <v>3.0106436203097043E-2</v>
      </c>
      <c r="AD12" s="171">
        <v>2.5625657491623812E-3</v>
      </c>
      <c r="AE12" s="172">
        <v>1588.7591334893943</v>
      </c>
      <c r="AF12" s="172">
        <v>135.23021162929976</v>
      </c>
      <c r="AG12" s="173">
        <f t="shared" si="0"/>
        <v>8.5116874407697926E-2</v>
      </c>
      <c r="AH12" s="174">
        <v>2.9774849294416796E-2</v>
      </c>
      <c r="AI12" s="175">
        <v>2.5512828947771874E-3</v>
      </c>
      <c r="AJ12" s="176">
        <v>1571.5150202778939</v>
      </c>
      <c r="AK12" s="176">
        <v>132.49634889477292</v>
      </c>
      <c r="AL12" s="177">
        <f t="shared" si="1"/>
        <v>8.431122018251111E-2</v>
      </c>
      <c r="AM12" s="178">
        <f t="shared" si="2"/>
        <v>1.0853824754182333E-2</v>
      </c>
      <c r="AN12" s="179">
        <v>1571.5150202778939</v>
      </c>
      <c r="AO12" s="179">
        <v>132.49634889477292</v>
      </c>
      <c r="AP12" s="180">
        <f t="shared" si="3"/>
        <v>8.431122018251111E-2</v>
      </c>
      <c r="AQ12" s="206">
        <v>15388249.2037661</v>
      </c>
      <c r="AR12" s="181">
        <v>6.8098238828849999E-3</v>
      </c>
      <c r="AS12" s="182">
        <v>2.3280492349279998E-3</v>
      </c>
      <c r="AT12" s="182" t="s">
        <v>319</v>
      </c>
      <c r="AU12" s="182">
        <v>5.4727022289999998E-5</v>
      </c>
      <c r="AV12" s="183">
        <v>74.415957178952596</v>
      </c>
      <c r="AW12" s="184">
        <v>2.6307620704720498</v>
      </c>
      <c r="AX12" s="182">
        <v>2.024857076169E-2</v>
      </c>
      <c r="AY12" s="185">
        <v>8.7208451756889994E-3</v>
      </c>
      <c r="AZ12" s="183">
        <v>158.45128721451101</v>
      </c>
      <c r="BA12" s="183">
        <v>12.6160201037994</v>
      </c>
      <c r="BB12" s="184">
        <v>7.8432680620066204</v>
      </c>
      <c r="BC12" s="184">
        <v>0.27897907087054802</v>
      </c>
      <c r="BD12" s="184">
        <v>1.30880872780613</v>
      </c>
      <c r="BE12" s="182">
        <v>5.1049470974483001E-2</v>
      </c>
      <c r="BF12" s="182">
        <v>1.9706202071995998E-2</v>
      </c>
      <c r="BG12" s="185">
        <v>1.7352330357470001E-3</v>
      </c>
      <c r="BH12" s="186">
        <v>5.8344014556999997E-5</v>
      </c>
      <c r="BI12" s="187">
        <v>4.5513427720999999E-5</v>
      </c>
    </row>
    <row r="13" spans="1:62" s="2" customFormat="1" x14ac:dyDescent="0.25">
      <c r="A13" s="2" t="s">
        <v>32</v>
      </c>
      <c r="B13" s="41"/>
      <c r="C13" s="7">
        <v>62.647696429248803</v>
      </c>
      <c r="D13" s="6">
        <v>0.37961314065580298</v>
      </c>
      <c r="E13" s="65">
        <v>11639.583819322999</v>
      </c>
      <c r="F13" s="65">
        <v>18371.809076082201</v>
      </c>
      <c r="G13" s="65">
        <v>376.13385144585601</v>
      </c>
      <c r="H13" s="65">
        <v>594.46330143862099</v>
      </c>
      <c r="I13" s="306">
        <v>0.99869262617611854</v>
      </c>
      <c r="J13" s="53">
        <v>30.986158956276</v>
      </c>
      <c r="K13" s="90">
        <v>2.5323742076821398</v>
      </c>
      <c r="L13" s="55">
        <v>2.6542377163679999E-3</v>
      </c>
      <c r="M13" s="55">
        <v>4.1948920388699996E-3</v>
      </c>
      <c r="N13" s="68">
        <v>5.1710550965270774E-2</v>
      </c>
      <c r="O13" s="69">
        <v>3.2297789366086002E-2</v>
      </c>
      <c r="P13" s="70">
        <v>2.829501139092E-3</v>
      </c>
      <c r="Q13" s="189">
        <v>3.2270536029393997E-2</v>
      </c>
      <c r="R13" s="189">
        <v>2.8289331443E-3</v>
      </c>
      <c r="S13" s="134">
        <v>11340.749831663872</v>
      </c>
      <c r="T13" s="11">
        <v>17900.708683863682</v>
      </c>
      <c r="U13" s="11">
        <v>376.13385144585601</v>
      </c>
      <c r="V13" s="11">
        <v>594.46330143862099</v>
      </c>
      <c r="W13" s="92">
        <v>0.99869262617611854</v>
      </c>
      <c r="X13" s="96">
        <v>31.802658533516475</v>
      </c>
      <c r="Y13" s="106">
        <v>2.6301335851988163</v>
      </c>
      <c r="Z13" s="100">
        <v>2.6542377163679999E-3</v>
      </c>
      <c r="AA13" s="101">
        <v>4.1948920388699996E-3</v>
      </c>
      <c r="AB13" s="102">
        <v>5.1710550965270774E-2</v>
      </c>
      <c r="AC13" s="110">
        <v>3.1468577829087643E-2</v>
      </c>
      <c r="AD13" s="108">
        <v>2.7855217894509265E-3</v>
      </c>
      <c r="AE13" s="88">
        <v>1659.5388573182993</v>
      </c>
      <c r="AF13" s="88">
        <v>146.89833371585317</v>
      </c>
      <c r="AG13" s="111">
        <f t="shared" si="0"/>
        <v>8.8517562013118986E-2</v>
      </c>
      <c r="AH13" s="120">
        <v>3.1201702988929991E-2</v>
      </c>
      <c r="AI13" s="116">
        <v>2.7765113181810776E-3</v>
      </c>
      <c r="AJ13" s="121">
        <v>1645.6788486744886</v>
      </c>
      <c r="AK13" s="121">
        <v>144.26520326926686</v>
      </c>
      <c r="AL13" s="122">
        <f t="shared" si="1"/>
        <v>8.7663035461302316E-2</v>
      </c>
      <c r="AM13" s="46">
        <f t="shared" si="2"/>
        <v>8.3517228793350082E-3</v>
      </c>
      <c r="AN13" s="129">
        <v>1645.6788486744886</v>
      </c>
      <c r="AO13" s="129">
        <v>144.26520326926686</v>
      </c>
      <c r="AP13" s="130">
        <f t="shared" si="3"/>
        <v>8.7663035461302316E-2</v>
      </c>
      <c r="AQ13" s="205">
        <v>14887884.2505468</v>
      </c>
      <c r="AR13" s="47">
        <v>0.107994785432302</v>
      </c>
      <c r="AS13" s="43">
        <v>1.0205386172984001E-2</v>
      </c>
      <c r="AT13" s="43">
        <v>8.9013757933450004E-3</v>
      </c>
      <c r="AU13" s="43">
        <v>1.8384162287160999E-2</v>
      </c>
      <c r="AV13" s="45">
        <v>74.320148414699105</v>
      </c>
      <c r="AW13" s="48">
        <v>2.6164117026501601</v>
      </c>
      <c r="AX13" s="43">
        <v>1.3800811665305E-2</v>
      </c>
      <c r="AY13" s="44">
        <v>7.1880306683510002E-3</v>
      </c>
      <c r="AZ13" s="45">
        <v>152.23007360877199</v>
      </c>
      <c r="BA13" s="45">
        <v>12.085667402788101</v>
      </c>
      <c r="BB13" s="48">
        <v>7.8191411386891101</v>
      </c>
      <c r="BC13" s="48">
        <v>0.27987612022245201</v>
      </c>
      <c r="BD13" s="48">
        <v>1.2824747415464299</v>
      </c>
      <c r="BE13" s="43">
        <v>5.0332118387768E-2</v>
      </c>
      <c r="BF13" s="43">
        <v>2.0106951290653E-2</v>
      </c>
      <c r="BG13" s="44">
        <v>1.835625848582E-3</v>
      </c>
      <c r="BH13" s="49">
        <v>2.29930982E-5</v>
      </c>
      <c r="BI13" s="33">
        <v>2.8638997331000001E-5</v>
      </c>
    </row>
    <row r="14" spans="1:62" s="2" customFormat="1" x14ac:dyDescent="0.25">
      <c r="A14" s="2" t="s">
        <v>33</v>
      </c>
      <c r="B14" s="41"/>
      <c r="C14" s="7">
        <v>60.711612942718702</v>
      </c>
      <c r="D14" s="6">
        <v>0.54878765057588696</v>
      </c>
      <c r="E14" s="65">
        <v>5439.2148471146202</v>
      </c>
      <c r="F14" s="65">
        <v>5708.2014891356703</v>
      </c>
      <c r="G14" s="65">
        <v>162.81688185057001</v>
      </c>
      <c r="H14" s="65">
        <v>171.36102515998999</v>
      </c>
      <c r="I14" s="306">
        <v>0.99712696850851978</v>
      </c>
      <c r="J14" s="53">
        <v>33.621154693187599</v>
      </c>
      <c r="K14" s="90">
        <v>2.8478217067287499</v>
      </c>
      <c r="L14" s="55">
        <v>6.1104624806539998E-3</v>
      </c>
      <c r="M14" s="55">
        <v>6.4310214873250001E-3</v>
      </c>
      <c r="N14" s="68">
        <v>8.0481172023217334E-2</v>
      </c>
      <c r="O14" s="69">
        <v>2.9890541605318E-2</v>
      </c>
      <c r="P14" s="70">
        <v>2.533252021286E-3</v>
      </c>
      <c r="Q14" s="189">
        <v>2.9835680558390001E-2</v>
      </c>
      <c r="R14" s="189">
        <v>2.530018826256E-3</v>
      </c>
      <c r="S14" s="134">
        <v>5299.5687663157851</v>
      </c>
      <c r="T14" s="11">
        <v>5562.0545282831672</v>
      </c>
      <c r="U14" s="11">
        <v>162.81688185057001</v>
      </c>
      <c r="V14" s="11">
        <v>171.36102515998999</v>
      </c>
      <c r="W14" s="92">
        <v>0.99712696850851978</v>
      </c>
      <c r="X14" s="96">
        <v>34.507087623179366</v>
      </c>
      <c r="Y14" s="106">
        <v>2.9553618043760044</v>
      </c>
      <c r="Z14" s="100">
        <v>6.1104624806539998E-3</v>
      </c>
      <c r="AA14" s="101">
        <v>6.4310214873250001E-3</v>
      </c>
      <c r="AB14" s="102">
        <v>8.0481172023217334E-2</v>
      </c>
      <c r="AC14" s="110">
        <v>2.9123133605181466E-2</v>
      </c>
      <c r="AD14" s="108">
        <v>2.4956262835308424E-3</v>
      </c>
      <c r="AE14" s="88">
        <v>1537.6064842177882</v>
      </c>
      <c r="AF14" s="88">
        <v>131.76092956764271</v>
      </c>
      <c r="AG14" s="111">
        <f t="shared" si="0"/>
        <v>8.5692230697552094E-2</v>
      </c>
      <c r="AH14" s="120">
        <v>2.884749241250702E-2</v>
      </c>
      <c r="AI14" s="116">
        <v>2.4856520748216563E-3</v>
      </c>
      <c r="AJ14" s="121">
        <v>1523.2585086310992</v>
      </c>
      <c r="AK14" s="121">
        <v>129.16992781676578</v>
      </c>
      <c r="AL14" s="122">
        <f t="shared" si="1"/>
        <v>8.4798428556191963E-2</v>
      </c>
      <c r="AM14" s="46">
        <f t="shared" si="2"/>
        <v>9.3313703694402183E-3</v>
      </c>
      <c r="AN14" s="129">
        <v>1523.2585086310992</v>
      </c>
      <c r="AO14" s="129">
        <v>129.16992781676578</v>
      </c>
      <c r="AP14" s="130">
        <f t="shared" si="3"/>
        <v>8.4798428556191963E-2</v>
      </c>
      <c r="AQ14" s="205">
        <v>15383692.257766001</v>
      </c>
      <c r="AR14" s="47">
        <v>4.3381180720313002E-2</v>
      </c>
      <c r="AS14" s="43">
        <v>6.1045547513090001E-3</v>
      </c>
      <c r="AT14" s="43">
        <v>8.9947887619979995E-3</v>
      </c>
      <c r="AU14" s="43">
        <v>1.8545813478623999E-2</v>
      </c>
      <c r="AV14" s="45">
        <v>76.302193145284306</v>
      </c>
      <c r="AW14" s="48">
        <v>2.6900952335782198</v>
      </c>
      <c r="AX14" s="43">
        <v>2.7760991558893999E-2</v>
      </c>
      <c r="AY14" s="44">
        <v>1.0433350803014999E-2</v>
      </c>
      <c r="AZ14" s="45">
        <v>153.571071870558</v>
      </c>
      <c r="BA14" s="45">
        <v>13.5559173404987</v>
      </c>
      <c r="BB14" s="48">
        <v>8.0598921807939004</v>
      </c>
      <c r="BC14" s="48">
        <v>0.31213388088488497</v>
      </c>
      <c r="BD14" s="48">
        <v>1.35523461650692</v>
      </c>
      <c r="BE14" s="43">
        <v>4.5158262783358001E-2</v>
      </c>
      <c r="BF14" s="43">
        <v>1.9481322701755999E-2</v>
      </c>
      <c r="BG14" s="44">
        <v>1.758227103286E-3</v>
      </c>
      <c r="BH14" s="49">
        <v>3.3240615498E-5</v>
      </c>
      <c r="BI14" s="33">
        <v>3.4953397033999999E-5</v>
      </c>
    </row>
    <row r="15" spans="1:62" s="2" customFormat="1" x14ac:dyDescent="0.25">
      <c r="A15" s="2" t="s">
        <v>34</v>
      </c>
      <c r="B15" s="41"/>
      <c r="C15" s="7">
        <v>161.23032143776501</v>
      </c>
      <c r="D15" s="6">
        <v>3.1147006114676099</v>
      </c>
      <c r="E15" s="65">
        <v>2563.7757171677699</v>
      </c>
      <c r="F15" s="65">
        <v>1082.8587966565899</v>
      </c>
      <c r="G15" s="65">
        <v>73.747255720290198</v>
      </c>
      <c r="H15" s="65">
        <v>31.361676347851098</v>
      </c>
      <c r="I15" s="306">
        <v>0.9932038503503593</v>
      </c>
      <c r="J15" s="53">
        <v>35.2858632141741</v>
      </c>
      <c r="K15" s="90">
        <v>1.7634948520879199</v>
      </c>
      <c r="L15" s="55">
        <v>1.3545359009191999E-2</v>
      </c>
      <c r="M15" s="55">
        <v>5.7602144953370002E-3</v>
      </c>
      <c r="N15" s="68">
        <v>0.11752366171867333</v>
      </c>
      <c r="O15" s="69">
        <v>2.8376028726729001E-2</v>
      </c>
      <c r="P15" s="70">
        <v>1.5621740227710001E-3</v>
      </c>
      <c r="Q15" s="189">
        <v>2.8265349547877999E-2</v>
      </c>
      <c r="R15" s="189">
        <v>1.569133534131E-3</v>
      </c>
      <c r="S15" s="134">
        <v>2497.9534907963252</v>
      </c>
      <c r="T15" s="11">
        <v>1055.5318516745001</v>
      </c>
      <c r="U15" s="11">
        <v>73.747255720290198</v>
      </c>
      <c r="V15" s="11">
        <v>31.361676347851098</v>
      </c>
      <c r="W15" s="92">
        <v>0.9932038503503593</v>
      </c>
      <c r="X15" s="96">
        <v>36.21566198134601</v>
      </c>
      <c r="Y15" s="106">
        <v>1.8671875549234771</v>
      </c>
      <c r="Z15" s="100">
        <v>1.3545359009191999E-2</v>
      </c>
      <c r="AA15" s="101">
        <v>5.7602144953370002E-3</v>
      </c>
      <c r="AB15" s="102">
        <v>0.11752366171867333</v>
      </c>
      <c r="AC15" s="110">
        <v>2.7647504240805278E-2</v>
      </c>
      <c r="AD15" s="108">
        <v>1.5618324118907296E-3</v>
      </c>
      <c r="AE15" s="88">
        <v>1460.7505904527629</v>
      </c>
      <c r="AF15" s="88">
        <v>82.519116300213113</v>
      </c>
      <c r="AG15" s="111">
        <f t="shared" si="0"/>
        <v>5.6490900527129774E-2</v>
      </c>
      <c r="AH15" s="120">
        <v>2.7329172365400511E-2</v>
      </c>
      <c r="AI15" s="116">
        <v>1.5736307287317736E-3</v>
      </c>
      <c r="AJ15" s="121">
        <v>1444.1562914198103</v>
      </c>
      <c r="AK15" s="121">
        <v>80.171450261198316</v>
      </c>
      <c r="AL15" s="122">
        <f t="shared" si="1"/>
        <v>5.5514386315056258E-2</v>
      </c>
      <c r="AM15" s="46">
        <f t="shared" si="2"/>
        <v>1.1360117970453283E-2</v>
      </c>
      <c r="AN15" s="129">
        <v>1444.1562914198103</v>
      </c>
      <c r="AO15" s="129">
        <v>80.171450261198316</v>
      </c>
      <c r="AP15" s="130">
        <f t="shared" si="3"/>
        <v>5.5514386315056258E-2</v>
      </c>
      <c r="AQ15" s="205">
        <v>45661825.2232759</v>
      </c>
      <c r="AR15" s="47">
        <v>1.0205349170489E-2</v>
      </c>
      <c r="AS15" s="43">
        <v>1.5986504454850001E-3</v>
      </c>
      <c r="AT15" s="43">
        <v>2.3442893351514001E-2</v>
      </c>
      <c r="AU15" s="43">
        <v>1.7935953944051002E-2</v>
      </c>
      <c r="AV15" s="45">
        <v>63.0023178030116</v>
      </c>
      <c r="AW15" s="48">
        <v>2.3663361677153398</v>
      </c>
      <c r="AX15" s="43">
        <v>1.3168424176027999E-2</v>
      </c>
      <c r="AY15" s="44">
        <v>4.0895249707500001E-3</v>
      </c>
      <c r="AZ15" s="45">
        <v>110.549822359361</v>
      </c>
      <c r="BA15" s="45">
        <v>5.4812362812224702</v>
      </c>
      <c r="BB15" s="48">
        <v>6.8704182583341398</v>
      </c>
      <c r="BC15" s="48">
        <v>0.237049278544428</v>
      </c>
      <c r="BD15" s="48">
        <v>1.1591040235861101</v>
      </c>
      <c r="BE15" s="43">
        <v>4.4100417692587997E-2</v>
      </c>
      <c r="BF15" s="43">
        <v>1.5921348547974001E-2</v>
      </c>
      <c r="BG15" s="44">
        <v>9.7496552094299995E-4</v>
      </c>
      <c r="BH15" s="49">
        <v>5.7752762249000002E-5</v>
      </c>
      <c r="BI15" s="33">
        <v>2.3982355712000001E-5</v>
      </c>
    </row>
    <row r="16" spans="1:62" s="2" customFormat="1" x14ac:dyDescent="0.25">
      <c r="A16" s="2" t="s">
        <v>35</v>
      </c>
      <c r="B16" s="41"/>
      <c r="C16" s="7">
        <v>60.093739214514599</v>
      </c>
      <c r="D16" s="6">
        <v>2.2285713105462501</v>
      </c>
      <c r="E16" s="65">
        <v>1793.1424247627699</v>
      </c>
      <c r="F16" s="65">
        <v>1052.78214877293</v>
      </c>
      <c r="G16" s="65">
        <v>53.302455691607697</v>
      </c>
      <c r="H16" s="65">
        <v>31.560606781060802</v>
      </c>
      <c r="I16" s="306">
        <v>0.991575071617665</v>
      </c>
      <c r="J16" s="53">
        <v>33.131780887458397</v>
      </c>
      <c r="K16" s="90">
        <v>2.7184048131521399</v>
      </c>
      <c r="L16" s="55">
        <v>1.8544958470607002E-2</v>
      </c>
      <c r="M16" s="55">
        <v>1.0982073573593E-2</v>
      </c>
      <c r="N16" s="68">
        <v>0.13855138329635341</v>
      </c>
      <c r="O16" s="69">
        <v>3.0187636001329999E-2</v>
      </c>
      <c r="P16" s="70">
        <v>2.5646072388139998E-3</v>
      </c>
      <c r="Q16" s="189">
        <v>3.0028084918992001E-2</v>
      </c>
      <c r="R16" s="189">
        <v>2.5693030837329999E-3</v>
      </c>
      <c r="S16" s="134">
        <v>1747.1053920345857</v>
      </c>
      <c r="T16" s="11">
        <v>1025.9917588481262</v>
      </c>
      <c r="U16" s="11">
        <v>53.302455691607697</v>
      </c>
      <c r="V16" s="11">
        <v>31.560606781060802</v>
      </c>
      <c r="W16" s="92">
        <v>0.991575071617665</v>
      </c>
      <c r="X16" s="96">
        <v>34.004818592002756</v>
      </c>
      <c r="Y16" s="106">
        <v>2.8230860573626022</v>
      </c>
      <c r="Z16" s="100">
        <v>1.8544958470607002E-2</v>
      </c>
      <c r="AA16" s="101">
        <v>1.0982073573593E-2</v>
      </c>
      <c r="AB16" s="102">
        <v>0.13855138329635341</v>
      </c>
      <c r="AC16" s="110">
        <v>2.9412600417213695E-2</v>
      </c>
      <c r="AD16" s="108">
        <v>2.5263830134028054E-3</v>
      </c>
      <c r="AE16" s="88">
        <v>1552.6699896511789</v>
      </c>
      <c r="AF16" s="88">
        <v>133.36593948283905</v>
      </c>
      <c r="AG16" s="111">
        <f t="shared" si="0"/>
        <v>8.5894581831133923E-2</v>
      </c>
      <c r="AH16" s="120">
        <v>2.9033524144605003E-2</v>
      </c>
      <c r="AI16" s="116">
        <v>2.5235402641731858E-3</v>
      </c>
      <c r="AJ16" s="121">
        <v>1532.9424566072116</v>
      </c>
      <c r="AK16" s="121">
        <v>131.16366866456704</v>
      </c>
      <c r="AL16" s="122">
        <f t="shared" si="1"/>
        <v>8.5563334813535882E-2</v>
      </c>
      <c r="AM16" s="46">
        <f t="shared" si="2"/>
        <v>1.2705554416234456E-2</v>
      </c>
      <c r="AN16" s="129">
        <v>1532.9424566072116</v>
      </c>
      <c r="AO16" s="129">
        <v>131.16366866456704</v>
      </c>
      <c r="AP16" s="130">
        <f t="shared" si="3"/>
        <v>8.5563334813535882E-2</v>
      </c>
      <c r="AQ16" s="205">
        <v>14974930.669869101</v>
      </c>
      <c r="AR16" s="47">
        <v>0.17455699503678301</v>
      </c>
      <c r="AS16" s="43">
        <v>1.3402072098844E-2</v>
      </c>
      <c r="AT16" s="43">
        <v>1.7936549843268E-2</v>
      </c>
      <c r="AU16" s="43">
        <v>2.5802046618773E-2</v>
      </c>
      <c r="AV16" s="45">
        <v>76.850427287623106</v>
      </c>
      <c r="AW16" s="48">
        <v>2.7002007788378002</v>
      </c>
      <c r="AX16" s="43">
        <v>2.2262664967653001E-2</v>
      </c>
      <c r="AY16" s="44">
        <v>9.1850068564069999E-3</v>
      </c>
      <c r="AZ16" s="45">
        <v>136.24601071726599</v>
      </c>
      <c r="BA16" s="45">
        <v>11.990726906621999</v>
      </c>
      <c r="BB16" s="48">
        <v>8.0767310054555104</v>
      </c>
      <c r="BC16" s="48">
        <v>0.31463307362515702</v>
      </c>
      <c r="BD16" s="48">
        <v>1.3698385011009999</v>
      </c>
      <c r="BE16" s="43">
        <v>4.5757153532094003E-2</v>
      </c>
      <c r="BF16" s="43">
        <v>1.9853208310944E-2</v>
      </c>
      <c r="BG16" s="44">
        <v>1.8538596369590001E-3</v>
      </c>
      <c r="BH16" s="49">
        <v>1.3890142282300001E-4</v>
      </c>
      <c r="BI16" s="33">
        <v>7.0519713102999996E-5</v>
      </c>
    </row>
    <row r="17" spans="1:62" s="2" customFormat="1" x14ac:dyDescent="0.25">
      <c r="A17" s="2" t="s">
        <v>36</v>
      </c>
      <c r="B17" s="41"/>
      <c r="C17" s="7">
        <v>62.158046451533401</v>
      </c>
      <c r="D17" s="6">
        <v>1.2665117778594599</v>
      </c>
      <c r="E17" s="65">
        <v>2658.5173870778399</v>
      </c>
      <c r="F17" s="65">
        <v>1927.0718041982</v>
      </c>
      <c r="G17" s="65">
        <v>82.438135167660903</v>
      </c>
      <c r="H17" s="65">
        <v>60.096226859055903</v>
      </c>
      <c r="I17" s="306">
        <v>0.99435015429557105</v>
      </c>
      <c r="J17" s="53">
        <v>32.305417360346397</v>
      </c>
      <c r="K17" s="90">
        <v>3.1622589950746698</v>
      </c>
      <c r="L17" s="55">
        <v>1.2146304550549001E-2</v>
      </c>
      <c r="M17" s="55">
        <v>8.8546795843400007E-3</v>
      </c>
      <c r="N17" s="68">
        <v>0.13427445435989913</v>
      </c>
      <c r="O17" s="69">
        <v>3.1076323226716E-2</v>
      </c>
      <c r="P17" s="70">
        <v>2.8757659796269999E-3</v>
      </c>
      <c r="Q17" s="189">
        <v>3.0969834429928001E-2</v>
      </c>
      <c r="R17" s="189">
        <v>2.882633213651E-3</v>
      </c>
      <c r="S17" s="134">
        <v>2590.262768667626</v>
      </c>
      <c r="T17" s="11">
        <v>1877.8829038411907</v>
      </c>
      <c r="U17" s="11">
        <v>82.438135167660903</v>
      </c>
      <c r="V17" s="11">
        <v>60.096226859055903</v>
      </c>
      <c r="W17" s="92">
        <v>0.99435015429557105</v>
      </c>
      <c r="X17" s="96">
        <v>33.156680004887804</v>
      </c>
      <c r="Y17" s="106">
        <v>3.2726447252722846</v>
      </c>
      <c r="Z17" s="100">
        <v>1.2146304550549001E-2</v>
      </c>
      <c r="AA17" s="101">
        <v>8.8546795843400007E-3</v>
      </c>
      <c r="AB17" s="102">
        <v>0.13427445435989913</v>
      </c>
      <c r="AC17" s="110">
        <v>3.0278471539252175E-2</v>
      </c>
      <c r="AD17" s="108">
        <v>2.8280586812544197E-3</v>
      </c>
      <c r="AE17" s="88">
        <v>1597.7036110547433</v>
      </c>
      <c r="AF17" s="88">
        <v>149.22812604517941</v>
      </c>
      <c r="AG17" s="111">
        <f t="shared" si="0"/>
        <v>9.340163282641932E-2</v>
      </c>
      <c r="AH17" s="120">
        <v>2.9944081951994082E-2</v>
      </c>
      <c r="AI17" s="116">
        <v>2.8244957482931681E-3</v>
      </c>
      <c r="AJ17" s="121">
        <v>1580.3166256468835</v>
      </c>
      <c r="AK17" s="121">
        <v>147.09388270969748</v>
      </c>
      <c r="AL17" s="122">
        <f t="shared" si="1"/>
        <v>9.3078741514528066E-2</v>
      </c>
      <c r="AM17" s="46">
        <f t="shared" si="2"/>
        <v>1.0882484891163001E-2</v>
      </c>
      <c r="AN17" s="129">
        <v>1580.3166256468835</v>
      </c>
      <c r="AO17" s="129">
        <v>147.09388270969748</v>
      </c>
      <c r="AP17" s="130">
        <f t="shared" si="3"/>
        <v>9.3078741514528066E-2</v>
      </c>
      <c r="AQ17" s="205">
        <v>14897573.5651008</v>
      </c>
      <c r="AR17" s="47">
        <v>0.58552360241107904</v>
      </c>
      <c r="AS17" s="43">
        <v>7.4536067879828999E-2</v>
      </c>
      <c r="AT17" s="43" t="s">
        <v>319</v>
      </c>
      <c r="AU17" s="43">
        <v>4.5074794238000003E-5</v>
      </c>
      <c r="AV17" s="45">
        <v>76.320156230112801</v>
      </c>
      <c r="AW17" s="48">
        <v>2.7009873702237299</v>
      </c>
      <c r="AX17" s="43">
        <v>2.2439894349148001E-2</v>
      </c>
      <c r="AY17" s="44">
        <v>9.4539008909749998E-3</v>
      </c>
      <c r="AZ17" s="45">
        <v>130.744408621861</v>
      </c>
      <c r="BA17" s="45">
        <v>11.523804735379199</v>
      </c>
      <c r="BB17" s="48">
        <v>7.9594244865264203</v>
      </c>
      <c r="BC17" s="48">
        <v>0.30987059989457799</v>
      </c>
      <c r="BD17" s="48">
        <v>1.3487236938417</v>
      </c>
      <c r="BE17" s="43">
        <v>4.4957741868114E-2</v>
      </c>
      <c r="BF17" s="43">
        <v>2.0623387260482001E-2</v>
      </c>
      <c r="BG17" s="44">
        <v>2.0047798761180001E-3</v>
      </c>
      <c r="BH17" s="49">
        <v>7.9313198416999998E-5</v>
      </c>
      <c r="BI17" s="33">
        <v>5.4130809608999997E-5</v>
      </c>
    </row>
    <row r="18" spans="1:62" s="2" customFormat="1" x14ac:dyDescent="0.25">
      <c r="A18" s="2" t="s">
        <v>37</v>
      </c>
      <c r="B18" s="41"/>
      <c r="C18" s="7">
        <v>164.16368423510201</v>
      </c>
      <c r="D18" s="6">
        <v>8.1814906839928998</v>
      </c>
      <c r="E18" s="65">
        <v>1209.63486801101</v>
      </c>
      <c r="F18" s="65">
        <v>394.99639579374099</v>
      </c>
      <c r="G18" s="65">
        <v>36.686727936205799</v>
      </c>
      <c r="H18" s="65">
        <v>12.1410075487239</v>
      </c>
      <c r="I18" s="306">
        <v>0.98671807951988821</v>
      </c>
      <c r="J18" s="53">
        <v>33.539180002953003</v>
      </c>
      <c r="K18" s="90">
        <v>1.8456168487267499</v>
      </c>
      <c r="L18" s="55">
        <v>2.7238425166718001E-2</v>
      </c>
      <c r="M18" s="55">
        <v>9.0140588942330003E-3</v>
      </c>
      <c r="N18" s="68">
        <v>0.16628409423999485</v>
      </c>
      <c r="O18" s="69">
        <v>2.9827214657873E-2</v>
      </c>
      <c r="P18" s="70">
        <v>1.779127121495E-3</v>
      </c>
      <c r="Q18" s="189">
        <v>2.9596864394196998E-2</v>
      </c>
      <c r="R18" s="189">
        <v>1.759465013845E-3</v>
      </c>
      <c r="S18" s="134">
        <v>1178.5787738387119</v>
      </c>
      <c r="T18" s="11">
        <v>385.14469720043684</v>
      </c>
      <c r="U18" s="11">
        <v>36.686727936205799</v>
      </c>
      <c r="V18" s="11">
        <v>12.1410075487239</v>
      </c>
      <c r="W18" s="92">
        <v>0.98671807951988821</v>
      </c>
      <c r="X18" s="96">
        <v>34.422952862055851</v>
      </c>
      <c r="Y18" s="106">
        <v>1.9437813881239356</v>
      </c>
      <c r="Z18" s="100">
        <v>2.7238425166718001E-2</v>
      </c>
      <c r="AA18" s="101">
        <v>9.0140588942330003E-3</v>
      </c>
      <c r="AB18" s="102">
        <v>0.16628409423999485</v>
      </c>
      <c r="AC18" s="110">
        <v>2.9061432510045709E-2</v>
      </c>
      <c r="AD18" s="108">
        <v>1.7721020060112505E-3</v>
      </c>
      <c r="AE18" s="88">
        <v>1534.395085474649</v>
      </c>
      <c r="AF18" s="88">
        <v>93.564025381182176</v>
      </c>
      <c r="AG18" s="111">
        <f t="shared" si="0"/>
        <v>6.097779266038194E-2</v>
      </c>
      <c r="AH18" s="120">
        <v>2.8616586083051621E-2</v>
      </c>
      <c r="AI18" s="116">
        <v>1.7565334909850044E-3</v>
      </c>
      <c r="AJ18" s="121">
        <v>1511.2361617183731</v>
      </c>
      <c r="AK18" s="121">
        <v>89.839488358848598</v>
      </c>
      <c r="AL18" s="122">
        <f t="shared" si="1"/>
        <v>5.9447683052194368E-2</v>
      </c>
      <c r="AM18" s="46">
        <f t="shared" si="2"/>
        <v>1.5093194689887828E-2</v>
      </c>
      <c r="AN18" s="129">
        <v>1511.2361617183731</v>
      </c>
      <c r="AO18" s="129">
        <v>89.839488358848598</v>
      </c>
      <c r="AP18" s="130">
        <f t="shared" si="3"/>
        <v>5.9447683052194368E-2</v>
      </c>
      <c r="AQ18" s="205">
        <v>46446014.667011201</v>
      </c>
      <c r="AR18" s="47">
        <v>2.0508034691187001E-2</v>
      </c>
      <c r="AS18" s="43">
        <v>2.3006367747429998E-3</v>
      </c>
      <c r="AT18" s="43">
        <v>1.6410301039665998E-2</v>
      </c>
      <c r="AU18" s="43">
        <v>1.485531606408E-2</v>
      </c>
      <c r="AV18" s="45">
        <v>61.307495291647299</v>
      </c>
      <c r="AW18" s="48">
        <v>2.2863234063190201</v>
      </c>
      <c r="AX18" s="43">
        <v>1.1108719992656E-2</v>
      </c>
      <c r="AY18" s="44">
        <v>3.7245103157620002E-3</v>
      </c>
      <c r="AZ18" s="45">
        <v>90.824721103331996</v>
      </c>
      <c r="BA18" s="45">
        <v>4.5298874894023999</v>
      </c>
      <c r="BB18" s="48">
        <v>6.6455422652451004</v>
      </c>
      <c r="BC18" s="48">
        <v>0.22794685764126599</v>
      </c>
      <c r="BD18" s="48">
        <v>1.11126206772202</v>
      </c>
      <c r="BE18" s="43">
        <v>4.1964495920728997E-2</v>
      </c>
      <c r="BF18" s="43">
        <v>1.5981643804047999E-2</v>
      </c>
      <c r="BG18" s="44">
        <v>1.0036574917599999E-3</v>
      </c>
      <c r="BH18" s="49">
        <v>1.49620581244E-4</v>
      </c>
      <c r="BI18" s="33">
        <v>3.8553609766000003E-5</v>
      </c>
    </row>
    <row r="19" spans="1:62" s="2" customFormat="1" x14ac:dyDescent="0.25">
      <c r="A19" s="2" t="s">
        <v>38</v>
      </c>
      <c r="B19" s="41"/>
      <c r="C19" s="7">
        <v>141.40879734980399</v>
      </c>
      <c r="D19" s="6">
        <v>1.65337792400552</v>
      </c>
      <c r="E19" s="65">
        <v>6001.92674559636</v>
      </c>
      <c r="F19" s="65">
        <v>4384.5086303050603</v>
      </c>
      <c r="G19" s="65">
        <v>175.606714327909</v>
      </c>
      <c r="H19" s="65">
        <v>128.64268907162599</v>
      </c>
      <c r="I19" s="306">
        <v>0.99720913029216163</v>
      </c>
      <c r="J19" s="53">
        <v>34.2297597348145</v>
      </c>
      <c r="K19" s="90">
        <v>1.89845947527821</v>
      </c>
      <c r="L19" s="55">
        <v>5.6844493976540003E-3</v>
      </c>
      <c r="M19" s="55">
        <v>4.1641868660419997E-3</v>
      </c>
      <c r="N19" s="68">
        <v>7.5710423425905088E-2</v>
      </c>
      <c r="O19" s="69">
        <v>2.9288801188848999E-2</v>
      </c>
      <c r="P19" s="70">
        <v>1.622213992343E-3</v>
      </c>
      <c r="Q19" s="189">
        <v>2.9239620382380999E-2</v>
      </c>
      <c r="R19" s="189">
        <v>1.625789831015E-3</v>
      </c>
      <c r="S19" s="134">
        <v>5847.8336327440784</v>
      </c>
      <c r="T19" s="11">
        <v>4272.5831069604783</v>
      </c>
      <c r="U19" s="11">
        <v>175.606714327909</v>
      </c>
      <c r="V19" s="11">
        <v>128.64268907162599</v>
      </c>
      <c r="W19" s="92">
        <v>0.99720913029216163</v>
      </c>
      <c r="X19" s="96">
        <v>35.13172968830105</v>
      </c>
      <c r="Y19" s="106">
        <v>1.9986510881217339</v>
      </c>
      <c r="Z19" s="100">
        <v>5.6844493976540003E-3</v>
      </c>
      <c r="AA19" s="101">
        <v>4.1641868660419997E-3</v>
      </c>
      <c r="AB19" s="102">
        <v>7.5710423425905088E-2</v>
      </c>
      <c r="AC19" s="110">
        <v>2.8536842236632078E-2</v>
      </c>
      <c r="AD19" s="108">
        <v>1.6213686198105844E-3</v>
      </c>
      <c r="AE19" s="88">
        <v>1507.0835992538143</v>
      </c>
      <c r="AF19" s="88">
        <v>85.627485865433698</v>
      </c>
      <c r="AG19" s="111">
        <f t="shared" si="0"/>
        <v>5.6816679517864496E-2</v>
      </c>
      <c r="AH19" s="120">
        <v>2.8271174356977298E-2</v>
      </c>
      <c r="AI19" s="116">
        <v>1.6302678658685766E-3</v>
      </c>
      <c r="AJ19" s="121">
        <v>1493.2469486855018</v>
      </c>
      <c r="AK19" s="121">
        <v>83.027948811193724</v>
      </c>
      <c r="AL19" s="122">
        <f t="shared" si="1"/>
        <v>5.5602289282615194E-2</v>
      </c>
      <c r="AM19" s="46">
        <f t="shared" si="2"/>
        <v>9.1810769987566015E-3</v>
      </c>
      <c r="AN19" s="129">
        <v>1493.2469486855018</v>
      </c>
      <c r="AO19" s="129">
        <v>83.027948811193724</v>
      </c>
      <c r="AP19" s="130">
        <f t="shared" si="3"/>
        <v>5.5602289282615194E-2</v>
      </c>
      <c r="AQ19" s="205">
        <v>45365422.531418502</v>
      </c>
      <c r="AR19" s="47">
        <v>0.119425730551469</v>
      </c>
      <c r="AS19" s="43">
        <v>6.6385359731570004E-3</v>
      </c>
      <c r="AT19" s="43">
        <v>9.1629815943943996E-2</v>
      </c>
      <c r="AU19" s="43">
        <v>3.6936155927403999E-2</v>
      </c>
      <c r="AV19" s="45">
        <v>65.362520333107</v>
      </c>
      <c r="AW19" s="48">
        <v>2.4275653127084298</v>
      </c>
      <c r="AX19" s="43">
        <v>1.7523416809553001E-2</v>
      </c>
      <c r="AY19" s="44">
        <v>4.8951841339710004E-3</v>
      </c>
      <c r="AZ19" s="45">
        <v>127.217243585924</v>
      </c>
      <c r="BA19" s="45">
        <v>6.3574507126872097</v>
      </c>
      <c r="BB19" s="48">
        <v>7.1823683819360697</v>
      </c>
      <c r="BC19" s="48">
        <v>0.244859182779188</v>
      </c>
      <c r="BD19" s="48">
        <v>1.18978177238351</v>
      </c>
      <c r="BE19" s="43">
        <v>4.4486598649789003E-2</v>
      </c>
      <c r="BF19" s="43">
        <v>1.6754939329562998E-2</v>
      </c>
      <c r="BG19" s="44">
        <v>1.0174865519299999E-3</v>
      </c>
      <c r="BH19" s="49">
        <v>3.6959203091E-5</v>
      </c>
      <c r="BI19" s="33">
        <v>2.1030435840999999E-5</v>
      </c>
    </row>
    <row r="20" spans="1:62" s="2" customFormat="1" x14ac:dyDescent="0.25">
      <c r="A20" s="2" t="s">
        <v>39</v>
      </c>
      <c r="B20" s="41"/>
      <c r="C20" s="7">
        <v>144.69842540549399</v>
      </c>
      <c r="D20" s="6">
        <v>0.98682876467524705</v>
      </c>
      <c r="E20" s="65">
        <v>7134.6116986090401</v>
      </c>
      <c r="F20" s="65">
        <v>5242.5457968082001</v>
      </c>
      <c r="G20" s="65">
        <v>219.01959536495201</v>
      </c>
      <c r="H20" s="65">
        <v>161.38325989691</v>
      </c>
      <c r="I20" s="306">
        <v>0.9972323989568368</v>
      </c>
      <c r="J20" s="53">
        <v>33.036986669212197</v>
      </c>
      <c r="K20" s="90">
        <v>1.66228676204763</v>
      </c>
      <c r="L20" s="55">
        <v>4.5701221588569998E-3</v>
      </c>
      <c r="M20" s="55">
        <v>3.3674615672939999E-3</v>
      </c>
      <c r="N20" s="68">
        <v>6.8285843632274495E-2</v>
      </c>
      <c r="O20" s="69">
        <v>3.0237830487376001E-2</v>
      </c>
      <c r="P20" s="70">
        <v>1.779400798831E-3</v>
      </c>
      <c r="Q20" s="189">
        <v>3.0196238218686999E-2</v>
      </c>
      <c r="R20" s="189">
        <v>1.777092543696E-3</v>
      </c>
      <c r="S20" s="134">
        <v>6951.4380991582302</v>
      </c>
      <c r="T20" s="11">
        <v>5108.7078005050353</v>
      </c>
      <c r="U20" s="11">
        <v>219.01959536495201</v>
      </c>
      <c r="V20" s="11">
        <v>161.38325989691</v>
      </c>
      <c r="W20" s="92">
        <v>0.9972323989568368</v>
      </c>
      <c r="X20" s="96">
        <v>33.907526502393019</v>
      </c>
      <c r="Y20" s="106">
        <v>1.7593159812827082</v>
      </c>
      <c r="Z20" s="100">
        <v>4.5701221588569998E-3</v>
      </c>
      <c r="AA20" s="101">
        <v>3.3674615672939999E-3</v>
      </c>
      <c r="AB20" s="102">
        <v>6.8285843632274495E-2</v>
      </c>
      <c r="AC20" s="110">
        <v>2.9461506212988941E-2</v>
      </c>
      <c r="AD20" s="108">
        <v>1.7734222152055064E-3</v>
      </c>
      <c r="AE20" s="88">
        <v>1555.2145702759792</v>
      </c>
      <c r="AF20" s="88">
        <v>93.615446827451791</v>
      </c>
      <c r="AG20" s="111">
        <f t="shared" si="0"/>
        <v>6.0194553611235359E-2</v>
      </c>
      <c r="AH20" s="120">
        <v>2.9196108035647685E-2</v>
      </c>
      <c r="AI20" s="116">
        <v>1.7752517193068947E-3</v>
      </c>
      <c r="AJ20" s="121">
        <v>1541.4043853783489</v>
      </c>
      <c r="AK20" s="121">
        <v>90.713890261370665</v>
      </c>
      <c r="AL20" s="122">
        <f t="shared" si="1"/>
        <v>5.8851454635705007E-2</v>
      </c>
      <c r="AM20" s="46">
        <f t="shared" si="2"/>
        <v>8.8799225274616648E-3</v>
      </c>
      <c r="AN20" s="129">
        <v>1541.4043853783489</v>
      </c>
      <c r="AO20" s="129">
        <v>90.713890261370665</v>
      </c>
      <c r="AP20" s="130">
        <f t="shared" si="3"/>
        <v>5.8851454635705007E-2</v>
      </c>
      <c r="AQ20" s="205">
        <v>44949120.347280197</v>
      </c>
      <c r="AR20" s="47">
        <v>1.5742273787028999E-2</v>
      </c>
      <c r="AS20" s="43">
        <v>1.9878833548800001E-3</v>
      </c>
      <c r="AT20" s="43">
        <v>5.3298033742390998E-2</v>
      </c>
      <c r="AU20" s="43">
        <v>2.8005659704716E-2</v>
      </c>
      <c r="AV20" s="45">
        <v>65.471352091114795</v>
      </c>
      <c r="AW20" s="48">
        <v>2.4361503471040802</v>
      </c>
      <c r="AX20" s="43">
        <v>1.6345951932894998E-2</v>
      </c>
      <c r="AY20" s="44">
        <v>4.7509063119269999E-3</v>
      </c>
      <c r="AZ20" s="45">
        <v>133.16428371036301</v>
      </c>
      <c r="BA20" s="45">
        <v>6.5786620445803399</v>
      </c>
      <c r="BB20" s="48">
        <v>7.2206562749879897</v>
      </c>
      <c r="BC20" s="48">
        <v>0.24770884739806701</v>
      </c>
      <c r="BD20" s="48">
        <v>1.1847663100413199</v>
      </c>
      <c r="BE20" s="43">
        <v>4.4430946908365999E-2</v>
      </c>
      <c r="BF20" s="43">
        <v>1.7371907761148001E-2</v>
      </c>
      <c r="BG20" s="44">
        <v>1.167689242665E-3</v>
      </c>
      <c r="BH20" s="49">
        <v>2.2351436041999999E-5</v>
      </c>
      <c r="BI20" s="33">
        <v>1.6450122386999999E-5</v>
      </c>
    </row>
    <row r="21" spans="1:62" s="2" customFormat="1" x14ac:dyDescent="0.25">
      <c r="A21" s="2" t="s">
        <v>40</v>
      </c>
      <c r="B21" s="41"/>
      <c r="C21" s="7">
        <v>133.49858741800199</v>
      </c>
      <c r="D21" s="6">
        <v>1.1202822167250699</v>
      </c>
      <c r="E21" s="65">
        <v>5938.4762721441803</v>
      </c>
      <c r="F21" s="65">
        <v>4095.8182808515699</v>
      </c>
      <c r="G21" s="65">
        <v>177.95822648915501</v>
      </c>
      <c r="H21" s="65">
        <v>123.13454077274601</v>
      </c>
      <c r="I21" s="306">
        <v>0.99679035815342343</v>
      </c>
      <c r="J21" s="53">
        <v>33.830233577057598</v>
      </c>
      <c r="K21" s="90">
        <v>1.77128404839227</v>
      </c>
      <c r="L21" s="55">
        <v>5.6280941668890002E-3</v>
      </c>
      <c r="M21" s="55">
        <v>3.8942235991989999E-3</v>
      </c>
      <c r="N21" s="68">
        <v>7.5669991669665773E-2</v>
      </c>
      <c r="O21" s="69">
        <v>2.9528789924644E-2</v>
      </c>
      <c r="P21" s="70">
        <v>1.6752099530350001E-3</v>
      </c>
      <c r="Q21" s="189">
        <v>2.9479606217665998E-2</v>
      </c>
      <c r="R21" s="189">
        <v>1.6798077040400001E-3</v>
      </c>
      <c r="S21" s="134">
        <v>5786.0121830005555</v>
      </c>
      <c r="T21" s="11">
        <v>3991.3353716071433</v>
      </c>
      <c r="U21" s="11">
        <v>177.95822648915501</v>
      </c>
      <c r="V21" s="11">
        <v>123.13454077274601</v>
      </c>
      <c r="W21" s="92">
        <v>0.99679035815342343</v>
      </c>
      <c r="X21" s="96">
        <v>34.721675832052526</v>
      </c>
      <c r="Y21" s="106">
        <v>1.8703983349575637</v>
      </c>
      <c r="Z21" s="100">
        <v>5.6280941668890002E-3</v>
      </c>
      <c r="AA21" s="101">
        <v>3.8942235991989999E-3</v>
      </c>
      <c r="AB21" s="102">
        <v>7.5669991669665773E-2</v>
      </c>
      <c r="AC21" s="110">
        <v>2.8770669515795631E-2</v>
      </c>
      <c r="AD21" s="108">
        <v>1.6723870089425347E-3</v>
      </c>
      <c r="AE21" s="88">
        <v>1519.2589545640053</v>
      </c>
      <c r="AF21" s="88">
        <v>88.311776597257108</v>
      </c>
      <c r="AG21" s="111">
        <f t="shared" si="0"/>
        <v>5.8128192255809799E-2</v>
      </c>
      <c r="AH21" s="120">
        <v>2.8503211616826105E-2</v>
      </c>
      <c r="AI21" s="116">
        <v>1.6816006469314877E-3</v>
      </c>
      <c r="AJ21" s="121">
        <v>1505.3322296783983</v>
      </c>
      <c r="AK21" s="121">
        <v>85.776881071028356</v>
      </c>
      <c r="AL21" s="122">
        <f t="shared" si="1"/>
        <v>5.6982026545298818E-2</v>
      </c>
      <c r="AM21" s="46">
        <f t="shared" si="2"/>
        <v>9.1667880868957219E-3</v>
      </c>
      <c r="AN21" s="129">
        <v>1505.3322296783983</v>
      </c>
      <c r="AO21" s="129">
        <v>85.776881071028356</v>
      </c>
      <c r="AP21" s="130">
        <f t="shared" si="3"/>
        <v>5.6982026545298818E-2</v>
      </c>
      <c r="AQ21" s="205">
        <v>43469965.085409299</v>
      </c>
      <c r="AR21" s="47">
        <v>3.6730371398060002E-3</v>
      </c>
      <c r="AS21" s="43">
        <v>9.4819936733000001E-4</v>
      </c>
      <c r="AT21" s="43">
        <v>3.441251411232E-3</v>
      </c>
      <c r="AU21" s="43">
        <v>7.137240304457E-3</v>
      </c>
      <c r="AV21" s="45">
        <v>63.831053235587</v>
      </c>
      <c r="AW21" s="48">
        <v>2.37810614456891</v>
      </c>
      <c r="AX21" s="43">
        <v>1.2331830309748999E-2</v>
      </c>
      <c r="AY21" s="44">
        <v>4.1927899538259997E-3</v>
      </c>
      <c r="AZ21" s="45">
        <v>126.646628322361</v>
      </c>
      <c r="BA21" s="45">
        <v>6.3100686902648997</v>
      </c>
      <c r="BB21" s="48">
        <v>7.0495896864292904</v>
      </c>
      <c r="BC21" s="48">
        <v>0.24269396345258301</v>
      </c>
      <c r="BD21" s="48">
        <v>1.1623580371996101</v>
      </c>
      <c r="BE21" s="43">
        <v>4.3671056408855997E-2</v>
      </c>
      <c r="BF21" s="43">
        <v>1.6642747105757999E-2</v>
      </c>
      <c r="BG21" s="44">
        <v>1.107513722557E-3</v>
      </c>
      <c r="BH21" s="49">
        <v>2.6345895320999999E-5</v>
      </c>
      <c r="BI21" s="33">
        <v>1.8201173150000001E-5</v>
      </c>
    </row>
    <row r="22" spans="1:62" s="2" customFormat="1" x14ac:dyDescent="0.25">
      <c r="A22" s="2" t="s">
        <v>41</v>
      </c>
      <c r="B22" s="41"/>
      <c r="C22" s="7">
        <v>119.988013483727</v>
      </c>
      <c r="D22" s="6">
        <v>2.32457974957254</v>
      </c>
      <c r="E22" s="65">
        <v>2608.6333953019298</v>
      </c>
      <c r="F22" s="65">
        <v>1249.3498775056901</v>
      </c>
      <c r="G22" s="65">
        <v>77.307593270721796</v>
      </c>
      <c r="H22" s="65">
        <v>37.269337739245202</v>
      </c>
      <c r="I22" s="306">
        <v>0.99343968846369568</v>
      </c>
      <c r="J22" s="53">
        <v>34.234900798546697</v>
      </c>
      <c r="K22" s="90">
        <v>1.8890136284557699</v>
      </c>
      <c r="L22" s="55">
        <v>1.2939879352559001E-2</v>
      </c>
      <c r="M22" s="55">
        <v>6.2382298303140004E-3</v>
      </c>
      <c r="N22" s="68">
        <v>0.1144550273425029</v>
      </c>
      <c r="O22" s="69">
        <v>2.9201625821880999E-2</v>
      </c>
      <c r="P22" s="70">
        <v>1.677695534559E-3</v>
      </c>
      <c r="Q22" s="189">
        <v>2.9092034098199E-2</v>
      </c>
      <c r="R22" s="189">
        <v>1.662807993818E-3</v>
      </c>
      <c r="S22" s="134">
        <v>2541.6594955509177</v>
      </c>
      <c r="T22" s="11">
        <v>1217.6997759865101</v>
      </c>
      <c r="U22" s="11">
        <v>77.307593270721796</v>
      </c>
      <c r="V22" s="11">
        <v>37.269337739245202</v>
      </c>
      <c r="W22" s="92">
        <v>0.99343968846369568</v>
      </c>
      <c r="X22" s="96">
        <v>35.137006221433303</v>
      </c>
      <c r="Y22" s="106">
        <v>1.9892158009561747</v>
      </c>
      <c r="Z22" s="100">
        <v>1.2939879352559001E-2</v>
      </c>
      <c r="AA22" s="101">
        <v>6.2382298303140004E-3</v>
      </c>
      <c r="AB22" s="102">
        <v>0.1144550273425029</v>
      </c>
      <c r="AC22" s="110">
        <v>2.8451905004887906E-2</v>
      </c>
      <c r="AD22" s="108">
        <v>1.6738767572486996E-3</v>
      </c>
      <c r="AE22" s="88">
        <v>1502.6602435500929</v>
      </c>
      <c r="AF22" s="88">
        <v>88.404205457879158</v>
      </c>
      <c r="AG22" s="111">
        <f t="shared" si="0"/>
        <v>5.8831799029314041E-2</v>
      </c>
      <c r="AH22" s="120">
        <v>2.812847628093381E-2</v>
      </c>
      <c r="AI22" s="116">
        <v>1.6642415255536649E-3</v>
      </c>
      <c r="AJ22" s="121">
        <v>1485.8133985530899</v>
      </c>
      <c r="AK22" s="121">
        <v>84.924360671944783</v>
      </c>
      <c r="AL22" s="122">
        <f t="shared" si="1"/>
        <v>5.7156814411988451E-2</v>
      </c>
      <c r="AM22" s="46">
        <f t="shared" si="2"/>
        <v>1.1211346722797227E-2</v>
      </c>
      <c r="AN22" s="129">
        <v>1485.8133985530899</v>
      </c>
      <c r="AO22" s="129">
        <v>84.924360671944783</v>
      </c>
      <c r="AP22" s="130">
        <f t="shared" si="3"/>
        <v>5.7156814411988451E-2</v>
      </c>
      <c r="AQ22" s="205">
        <v>41770996.963392898</v>
      </c>
      <c r="AR22" s="47">
        <v>1.3388410277457999E-2</v>
      </c>
      <c r="AS22" s="43">
        <v>1.8739641420689999E-3</v>
      </c>
      <c r="AT22" s="43">
        <v>3.5745613007289998E-3</v>
      </c>
      <c r="AU22" s="43">
        <v>7.4121682086500003E-3</v>
      </c>
      <c r="AV22" s="45">
        <v>61.7161546173988</v>
      </c>
      <c r="AW22" s="48">
        <v>2.2449131777736202</v>
      </c>
      <c r="AX22" s="43">
        <v>1.8084548448265E-2</v>
      </c>
      <c r="AY22" s="44">
        <v>5.2061176269860001E-3</v>
      </c>
      <c r="AZ22" s="45">
        <v>102.13681380981799</v>
      </c>
      <c r="BA22" s="45">
        <v>5.5101580013739602</v>
      </c>
      <c r="BB22" s="48">
        <v>6.7951222535514697</v>
      </c>
      <c r="BC22" s="48">
        <v>0.21340174538231599</v>
      </c>
      <c r="BD22" s="48">
        <v>1.13645042743056</v>
      </c>
      <c r="BE22" s="43">
        <v>3.8492320266258997E-2</v>
      </c>
      <c r="BF22" s="43">
        <v>1.6090573798039E-2</v>
      </c>
      <c r="BG22" s="44">
        <v>1.0359805098259999E-3</v>
      </c>
      <c r="BH22" s="49">
        <v>5.8659043537000003E-5</v>
      </c>
      <c r="BI22" s="33">
        <v>2.8158199272000001E-5</v>
      </c>
    </row>
    <row r="23" spans="1:62" s="2" customFormat="1" x14ac:dyDescent="0.25">
      <c r="A23" s="2" t="s">
        <v>42</v>
      </c>
      <c r="B23" s="41"/>
      <c r="C23" s="7">
        <v>124.166043248478</v>
      </c>
      <c r="D23" s="6">
        <v>0.45803774840467598</v>
      </c>
      <c r="E23" s="65">
        <v>13519.7925082294</v>
      </c>
      <c r="F23" s="65">
        <v>14573.54773806</v>
      </c>
      <c r="G23" s="65">
        <v>406.00648054554802</v>
      </c>
      <c r="H23" s="65">
        <v>438.66487332296998</v>
      </c>
      <c r="I23" s="306">
        <v>0.99768942305795505</v>
      </c>
      <c r="J23" s="53">
        <v>33.786968108317502</v>
      </c>
      <c r="K23" s="90">
        <v>1.8315433872644999</v>
      </c>
      <c r="L23" s="55">
        <v>2.4670903890929999E-3</v>
      </c>
      <c r="M23" s="55">
        <v>2.665543406415E-3</v>
      </c>
      <c r="N23" s="68">
        <v>5.0172679057675647E-2</v>
      </c>
      <c r="O23" s="69">
        <v>2.9557106938435999E-2</v>
      </c>
      <c r="P23" s="70">
        <v>1.5914748416619999E-3</v>
      </c>
      <c r="Q23" s="189">
        <v>2.9533644093554998E-2</v>
      </c>
      <c r="R23" s="189">
        <v>1.5908341477720001E-3</v>
      </c>
      <c r="S23" s="134">
        <v>13172.686153717734</v>
      </c>
      <c r="T23" s="11">
        <v>14200.367567271114</v>
      </c>
      <c r="U23" s="11">
        <v>406.00648054554802</v>
      </c>
      <c r="V23" s="11">
        <v>438.66487332296998</v>
      </c>
      <c r="W23" s="92">
        <v>0.99768942305795505</v>
      </c>
      <c r="X23" s="96">
        <v>34.677270298259991</v>
      </c>
      <c r="Y23" s="106">
        <v>1.9304382532002071</v>
      </c>
      <c r="Z23" s="100">
        <v>2.4670903890929999E-3</v>
      </c>
      <c r="AA23" s="101">
        <v>2.665543406415E-3</v>
      </c>
      <c r="AB23" s="102">
        <v>5.0172679057675647E-2</v>
      </c>
      <c r="AC23" s="110">
        <v>2.8798259520247654E-2</v>
      </c>
      <c r="AD23" s="108">
        <v>1.5929413413978916E-3</v>
      </c>
      <c r="AE23" s="88">
        <v>1520.6953798950351</v>
      </c>
      <c r="AF23" s="88">
        <v>84.115449289719507</v>
      </c>
      <c r="AG23" s="111">
        <f t="shared" si="0"/>
        <v>5.5313806040185057E-2</v>
      </c>
      <c r="AH23" s="120">
        <v>2.8555459703195216E-2</v>
      </c>
      <c r="AI23" s="116">
        <v>1.5988852356905359E-3</v>
      </c>
      <c r="AJ23" s="121">
        <v>1508.0531096742118</v>
      </c>
      <c r="AK23" s="121">
        <v>81.231505869166568</v>
      </c>
      <c r="AL23" s="122">
        <f t="shared" si="1"/>
        <v>5.3865149276284573E-2</v>
      </c>
      <c r="AM23" s="46">
        <f t="shared" si="2"/>
        <v>8.3134797329994809E-3</v>
      </c>
      <c r="AN23" s="129">
        <v>1508.0531096742118</v>
      </c>
      <c r="AO23" s="129">
        <v>81.231505869166568</v>
      </c>
      <c r="AP23" s="130">
        <f t="shared" si="3"/>
        <v>5.3865149276284573E-2</v>
      </c>
      <c r="AQ23" s="205">
        <v>42604891.0186508</v>
      </c>
      <c r="AR23" s="47">
        <v>9.7843172562884995E-2</v>
      </c>
      <c r="AS23" s="43">
        <v>5.7761434555099996E-3</v>
      </c>
      <c r="AT23" s="43">
        <v>1.1019822110585E-2</v>
      </c>
      <c r="AU23" s="43">
        <v>1.2915743872341E-2</v>
      </c>
      <c r="AV23" s="45">
        <v>62.8367244691078</v>
      </c>
      <c r="AW23" s="48">
        <v>2.28316015345183</v>
      </c>
      <c r="AX23" s="43">
        <v>1.5917050544433001E-2</v>
      </c>
      <c r="AY23" s="44">
        <v>4.8329561699749996E-3</v>
      </c>
      <c r="AZ23" s="45">
        <v>108.490007352451</v>
      </c>
      <c r="BA23" s="45">
        <v>5.9304628122333698</v>
      </c>
      <c r="BB23" s="48">
        <v>6.8795681755761402</v>
      </c>
      <c r="BC23" s="48">
        <v>0.21734622007263599</v>
      </c>
      <c r="BD23" s="48">
        <v>1.1402560716853001</v>
      </c>
      <c r="BE23" s="43">
        <v>3.8421079117983002E-2</v>
      </c>
      <c r="BF23" s="43">
        <v>1.6336819043454999E-2</v>
      </c>
      <c r="BG23" s="44">
        <v>1.015203637016E-3</v>
      </c>
      <c r="BH23" s="49">
        <v>1.1340763372E-5</v>
      </c>
      <c r="BI23" s="33">
        <v>1.2242697088E-5</v>
      </c>
    </row>
    <row r="24" spans="1:62" x14ac:dyDescent="0.25">
      <c r="A24" s="2" t="s">
        <v>43</v>
      </c>
      <c r="B24" s="41"/>
      <c r="C24" s="7">
        <v>123.188339529521</v>
      </c>
      <c r="D24" s="6">
        <v>0.32482845074744499</v>
      </c>
      <c r="E24" s="74">
        <v>19011.861015532799</v>
      </c>
      <c r="F24" s="74">
        <v>24325.064398314</v>
      </c>
      <c r="G24" s="74">
        <v>568.13850044974197</v>
      </c>
      <c r="H24" s="74">
        <v>728.67047477132701</v>
      </c>
      <c r="I24" s="306">
        <v>0.99759075564557265</v>
      </c>
      <c r="J24" s="76">
        <v>34.068753269525502</v>
      </c>
      <c r="K24" s="68">
        <v>1.8562578877907401</v>
      </c>
      <c r="L24" s="77">
        <v>1.758443748762E-3</v>
      </c>
      <c r="M24" s="77">
        <v>2.2553033054839998E-3</v>
      </c>
      <c r="N24" s="68">
        <v>4.2482062619777876E-2</v>
      </c>
      <c r="O24" s="69">
        <v>2.9367838923263001E-2</v>
      </c>
      <c r="P24" s="70">
        <v>1.6658879870689999E-3</v>
      </c>
      <c r="Q24" s="189">
        <v>2.9350305506377E-2</v>
      </c>
      <c r="R24" s="189">
        <v>1.6658580552239999E-3</v>
      </c>
      <c r="S24" s="134">
        <v>18523.751618471622</v>
      </c>
      <c r="T24" s="11">
        <v>23701.705457715048</v>
      </c>
      <c r="U24" s="11">
        <v>568.13850044974197</v>
      </c>
      <c r="V24" s="11">
        <v>728.67047477132701</v>
      </c>
      <c r="W24" s="92">
        <v>0.99759075564557265</v>
      </c>
      <c r="X24" s="96">
        <v>34.966480628406281</v>
      </c>
      <c r="Y24" s="106">
        <v>1.9559734100336581</v>
      </c>
      <c r="Z24" s="100">
        <v>1.758443748762E-3</v>
      </c>
      <c r="AA24" s="101">
        <v>2.2553033054839998E-3</v>
      </c>
      <c r="AB24" s="102">
        <v>4.2482062619777876E-2</v>
      </c>
      <c r="AC24" s="110">
        <v>2.8613850760919921E-2</v>
      </c>
      <c r="AD24" s="108">
        <v>1.6630898052574044E-3</v>
      </c>
      <c r="AE24" s="88">
        <v>1511.0937285234711</v>
      </c>
      <c r="AF24" s="88">
        <v>87.827555811820076</v>
      </c>
      <c r="AG24" s="111">
        <f t="shared" si="0"/>
        <v>5.8121845226396816E-2</v>
      </c>
      <c r="AH24" s="123">
        <v>2.8378193476866424E-2</v>
      </c>
      <c r="AI24" s="124">
        <v>1.6680792832398006E-3</v>
      </c>
      <c r="AJ24" s="118">
        <v>1498.8212032324163</v>
      </c>
      <c r="AK24" s="118">
        <v>85.069757594269632</v>
      </c>
      <c r="AL24" s="122">
        <f t="shared" si="1"/>
        <v>5.6757775651161642E-2</v>
      </c>
      <c r="AM24" s="46">
        <f t="shared" si="2"/>
        <v>8.1216175141210906E-3</v>
      </c>
      <c r="AN24" s="127">
        <v>1498.8212032324163</v>
      </c>
      <c r="AO24" s="127">
        <v>85.069757594269632</v>
      </c>
      <c r="AP24" s="130">
        <f t="shared" si="3"/>
        <v>5.6757775651161642E-2</v>
      </c>
      <c r="AQ24" s="205">
        <v>41998839.441977702</v>
      </c>
      <c r="AR24" s="47">
        <v>2.7623023969660002E-2</v>
      </c>
      <c r="AS24" s="43">
        <v>2.7562190873140001E-3</v>
      </c>
      <c r="AT24" s="43">
        <v>8.3602431952763998E-2</v>
      </c>
      <c r="AU24" s="43">
        <v>3.6631907569473002E-2</v>
      </c>
      <c r="AV24" s="45">
        <v>58.527401690065098</v>
      </c>
      <c r="AW24" s="48">
        <v>2.15014913189549</v>
      </c>
      <c r="AX24" s="43">
        <v>1.4674383156387E-2</v>
      </c>
      <c r="AY24" s="44">
        <v>4.6712383637140002E-3</v>
      </c>
      <c r="AZ24" s="45">
        <v>62.133160310962303</v>
      </c>
      <c r="BA24" s="45">
        <v>3.4806569446545899</v>
      </c>
      <c r="BB24" s="48">
        <v>6.7794848358784199</v>
      </c>
      <c r="BC24" s="48">
        <v>0.21563459742424801</v>
      </c>
      <c r="BD24" s="48">
        <v>1.15489061658734</v>
      </c>
      <c r="BE24" s="43">
        <v>3.9421648609934003E-2</v>
      </c>
      <c r="BF24" s="43">
        <v>1.6444736392050002E-2</v>
      </c>
      <c r="BG24" s="44">
        <v>1.0344323572000001E-3</v>
      </c>
      <c r="BH24" s="49">
        <v>8.1587420260000001E-6</v>
      </c>
      <c r="BI24" s="33">
        <v>1.0457491476E-5</v>
      </c>
    </row>
    <row r="25" spans="1:62" x14ac:dyDescent="0.25">
      <c r="E25" s="74"/>
      <c r="F25" s="74"/>
      <c r="G25" s="74"/>
      <c r="H25" s="74"/>
      <c r="I25" s="306"/>
      <c r="J25" s="76"/>
      <c r="K25" s="68"/>
      <c r="L25" s="77"/>
      <c r="M25" s="77"/>
      <c r="N25" s="68"/>
      <c r="O25" s="79"/>
      <c r="P25" s="80"/>
      <c r="Q25" s="191"/>
      <c r="R25" s="191"/>
      <c r="S25" s="135"/>
      <c r="T25" s="93"/>
      <c r="U25" s="93"/>
      <c r="V25" s="93"/>
      <c r="W25" s="94"/>
      <c r="X25" s="104"/>
      <c r="Y25" s="102"/>
      <c r="Z25" s="100"/>
      <c r="AA25" s="101"/>
      <c r="AB25" s="102"/>
      <c r="AC25" s="112"/>
      <c r="AD25" s="113"/>
      <c r="AE25" s="89"/>
      <c r="AF25" s="89"/>
      <c r="AG25" s="114"/>
      <c r="AH25" s="123"/>
      <c r="AI25" s="124"/>
      <c r="AJ25" s="118"/>
      <c r="AK25" s="118"/>
      <c r="AL25" s="125"/>
      <c r="AM25" s="78"/>
      <c r="AN25" s="127"/>
      <c r="AO25" s="127"/>
      <c r="AP25" s="131"/>
      <c r="AQ25" s="207"/>
      <c r="AR25" s="73"/>
      <c r="AS25" s="78"/>
      <c r="AT25" s="78"/>
      <c r="AU25" s="78"/>
      <c r="AV25" s="62"/>
      <c r="AW25" s="81"/>
      <c r="AX25" s="78"/>
      <c r="AY25" s="71"/>
      <c r="AZ25" s="62"/>
      <c r="BA25" s="62"/>
      <c r="BB25" s="81"/>
      <c r="BC25" s="81"/>
      <c r="BD25" s="81"/>
      <c r="BE25" s="78"/>
      <c r="BF25" s="78"/>
      <c r="BG25" s="71"/>
      <c r="BH25" s="83"/>
    </row>
    <row r="26" spans="1:62" s="2" customFormat="1" x14ac:dyDescent="0.25">
      <c r="A26" s="2" t="s">
        <v>0</v>
      </c>
      <c r="B26" s="2" t="s">
        <v>1</v>
      </c>
      <c r="C26" s="7">
        <v>155.50532311292901</v>
      </c>
      <c r="D26" s="6">
        <v>12.6209512306084</v>
      </c>
      <c r="E26" s="65">
        <v>590.36348097760299</v>
      </c>
      <c r="F26" s="65">
        <v>133.066320182651</v>
      </c>
      <c r="G26" s="65">
        <v>18.435780710492502</v>
      </c>
      <c r="H26" s="65">
        <v>4.3069873008014099</v>
      </c>
      <c r="I26" s="306">
        <v>0.9647984668017292</v>
      </c>
      <c r="J26" s="53">
        <v>31.965406595234899</v>
      </c>
      <c r="K26" s="90">
        <v>2.1555596961157999</v>
      </c>
      <c r="L26" s="55">
        <v>5.4489004154592E-2</v>
      </c>
      <c r="M26" s="55">
        <v>1.2709086602098E-2</v>
      </c>
      <c r="N26" s="68">
        <v>0.28911748240251156</v>
      </c>
      <c r="O26" s="84">
        <v>3.1236022591193E-2</v>
      </c>
      <c r="P26" s="58">
        <v>2.2865935203780002E-3</v>
      </c>
      <c r="Q26" s="189">
        <v>3.0080757950045001E-2</v>
      </c>
      <c r="R26" s="189">
        <v>1.691610653295E-3</v>
      </c>
      <c r="S26" s="134">
        <v>573.36645177479295</v>
      </c>
      <c r="T26" s="11">
        <v>129.50489135459588</v>
      </c>
      <c r="U26" s="11">
        <v>18.435780710492502</v>
      </c>
      <c r="V26" s="11">
        <v>4.3069873008014099</v>
      </c>
      <c r="W26" s="25">
        <v>0.9647984668017292</v>
      </c>
      <c r="X26" s="96">
        <v>32.912997699836723</v>
      </c>
      <c r="Y26" s="106">
        <v>2.2706614514111232</v>
      </c>
      <c r="Z26" s="105">
        <v>5.4489004154592E-2</v>
      </c>
      <c r="AA26" s="98">
        <v>1.2709086602098E-2</v>
      </c>
      <c r="AB26" s="106">
        <v>0.28911748240251156</v>
      </c>
      <c r="AC26" s="110">
        <v>3.0336712919661529E-2</v>
      </c>
      <c r="AD26" s="108">
        <v>2.2643094649608076E-3</v>
      </c>
      <c r="AE26" s="88">
        <v>1600.7313640464417</v>
      </c>
      <c r="AF26" s="88">
        <v>119.47738662618501</v>
      </c>
      <c r="AG26" s="111">
        <f>AF26/AE26</f>
        <v>7.4639248851950793E-2</v>
      </c>
      <c r="AH26" s="120">
        <v>2.9308466346706235E-2</v>
      </c>
      <c r="AI26" s="116">
        <v>1.6948621815748167E-3</v>
      </c>
      <c r="AJ26" s="121">
        <v>1547.2514654885993</v>
      </c>
      <c r="AK26" s="121">
        <v>89.475101263275391</v>
      </c>
      <c r="AL26" s="122">
        <f>AK26/AJ26</f>
        <v>5.7828415909769698E-2</v>
      </c>
      <c r="AM26" s="46">
        <f t="shared" si="2"/>
        <v>3.3409664956306116E-2</v>
      </c>
      <c r="AN26" s="129">
        <v>1547.2514654885993</v>
      </c>
      <c r="AO26" s="129">
        <v>89.475101263275391</v>
      </c>
      <c r="AP26" s="130">
        <f>AO26/AN26</f>
        <v>5.7828415909769698E-2</v>
      </c>
      <c r="AQ26" s="205">
        <v>47269159.248334199</v>
      </c>
      <c r="AR26" s="47">
        <v>1.4363670392678E-2</v>
      </c>
      <c r="AS26" s="43">
        <v>3.9664539977060003E-3</v>
      </c>
      <c r="AT26" s="43" t="s">
        <v>267</v>
      </c>
      <c r="AU26" s="43">
        <v>4.7164297599999998E-6</v>
      </c>
      <c r="AV26" s="45">
        <v>66.934689928085803</v>
      </c>
      <c r="AW26" s="48">
        <v>3.0065901555655801</v>
      </c>
      <c r="AX26" s="43">
        <v>1.5109113090862001E-2</v>
      </c>
      <c r="AY26" s="44">
        <v>3.0065901555655801</v>
      </c>
      <c r="AZ26" s="45">
        <v>125.926294547157</v>
      </c>
      <c r="BA26" s="45">
        <v>4.8101712366593503</v>
      </c>
      <c r="BB26" s="48">
        <v>7.3409126048655802</v>
      </c>
      <c r="BC26" s="48">
        <v>0.261840055570985</v>
      </c>
      <c r="BD26" s="48">
        <v>1.2122244659261301</v>
      </c>
      <c r="BE26" s="43">
        <v>3.9865835175360999E-2</v>
      </c>
      <c r="BF26" s="43">
        <v>1.8355136947373001E-2</v>
      </c>
      <c r="BG26" s="44">
        <v>1.477177108671E-3</v>
      </c>
      <c r="BH26" s="49">
        <v>2.8157320727199999E-4</v>
      </c>
      <c r="BI26" s="33">
        <v>6.3924032023999995E-5</v>
      </c>
      <c r="BJ26" s="2" t="s">
        <v>334</v>
      </c>
    </row>
    <row r="27" spans="1:62" s="2" customFormat="1" x14ac:dyDescent="0.25">
      <c r="A27" s="2" t="s">
        <v>2</v>
      </c>
      <c r="B27" s="2" t="s">
        <v>1</v>
      </c>
      <c r="C27" s="7">
        <v>111.661814389564</v>
      </c>
      <c r="D27" s="6">
        <v>1.1931080586991301</v>
      </c>
      <c r="E27" s="65">
        <v>4510.5969998785504</v>
      </c>
      <c r="F27" s="65">
        <v>2566.4654283181799</v>
      </c>
      <c r="G27" s="65">
        <v>137.28888409108399</v>
      </c>
      <c r="H27" s="65">
        <v>78.529190040432397</v>
      </c>
      <c r="I27" s="306">
        <v>0.99473099095793727</v>
      </c>
      <c r="J27" s="53">
        <v>32.921215458422601</v>
      </c>
      <c r="K27" s="90">
        <v>1.9659250456017601</v>
      </c>
      <c r="L27" s="55">
        <v>7.2043489099209998E-3</v>
      </c>
      <c r="M27" s="55">
        <v>4.1222785067149999E-3</v>
      </c>
      <c r="N27" s="68">
        <v>0.10436346799421795</v>
      </c>
      <c r="O27" s="84">
        <v>3.0412698183602999E-2</v>
      </c>
      <c r="P27" s="58">
        <v>2.001320677861E-3</v>
      </c>
      <c r="Q27" s="189">
        <v>3.0332515337740999E-2</v>
      </c>
      <c r="R27" s="189">
        <v>2.0022238172439999E-3</v>
      </c>
      <c r="S27" s="134">
        <v>4380.7333626459622</v>
      </c>
      <c r="T27" s="11">
        <v>2493.3917378961146</v>
      </c>
      <c r="U27" s="11">
        <v>137.28888409108399</v>
      </c>
      <c r="V27" s="11">
        <v>78.529190040432397</v>
      </c>
      <c r="W27" s="25">
        <v>0.99473099095793727</v>
      </c>
      <c r="X27" s="96">
        <v>33.897140817862009</v>
      </c>
      <c r="Y27" s="106">
        <v>2.083568112060648</v>
      </c>
      <c r="Z27" s="105">
        <v>7.2043489099209998E-3</v>
      </c>
      <c r="AA27" s="98">
        <v>4.1222785067149999E-3</v>
      </c>
      <c r="AB27" s="106">
        <v>0.10436346799421795</v>
      </c>
      <c r="AC27" s="110">
        <v>2.9537092669679688E-2</v>
      </c>
      <c r="AD27" s="108">
        <v>1.9907617552680323E-3</v>
      </c>
      <c r="AE27" s="88">
        <v>1559.1471144884486</v>
      </c>
      <c r="AF27" s="88">
        <v>105.08449430252513</v>
      </c>
      <c r="AG27" s="111">
        <f t="shared" ref="AG27:AG46" si="4">AF27/AE27</f>
        <v>6.7398703641255192E-2</v>
      </c>
      <c r="AH27" s="120">
        <v>2.9553760130096814E-2</v>
      </c>
      <c r="AI27" s="116">
        <v>1.9910742580783597E-3</v>
      </c>
      <c r="AJ27" s="121">
        <v>1560.0142352821815</v>
      </c>
      <c r="AK27" s="121">
        <v>105.10013522587164</v>
      </c>
      <c r="AL27" s="122">
        <f t="shared" ref="AL27:AL46" si="5">AK27/AJ27</f>
        <v>6.7371266780050065E-2</v>
      </c>
      <c r="AM27" s="46">
        <f t="shared" si="2"/>
        <v>-5.5615072219625998E-4</v>
      </c>
      <c r="AN27" s="129">
        <v>1560.0142352821815</v>
      </c>
      <c r="AO27" s="129">
        <v>105.10013522587164</v>
      </c>
      <c r="AP27" s="130">
        <f t="shared" ref="AP27:AP46" si="6">AO27/AN27</f>
        <v>6.7371266780050065E-2</v>
      </c>
      <c r="AQ27" s="205">
        <v>39245538.786897399</v>
      </c>
      <c r="AR27" s="47">
        <v>5.7420681517689996E-3</v>
      </c>
      <c r="AS27" s="43">
        <v>2.1282591846019999E-3</v>
      </c>
      <c r="AT27" s="43">
        <v>1.2010775925601E-2</v>
      </c>
      <c r="AU27" s="43">
        <v>1.7084986153861999E-2</v>
      </c>
      <c r="AV27" s="45">
        <v>66.387349262363202</v>
      </c>
      <c r="AW27" s="48">
        <v>2.9649070938881099</v>
      </c>
      <c r="AX27" s="43">
        <v>1.3382131728678999E-2</v>
      </c>
      <c r="AY27" s="44">
        <v>2.9649070938881099</v>
      </c>
      <c r="AZ27" s="45">
        <v>100.301262923118</v>
      </c>
      <c r="BA27" s="45">
        <v>3.9957424119871701</v>
      </c>
      <c r="BB27" s="48">
        <v>7.2201067381776296</v>
      </c>
      <c r="BC27" s="48">
        <v>0.25020048787376797</v>
      </c>
      <c r="BD27" s="48">
        <v>1.1959638520295599</v>
      </c>
      <c r="BE27" s="43">
        <v>3.8993751059145002E-2</v>
      </c>
      <c r="BF27" s="43">
        <v>1.7606713565458999E-2</v>
      </c>
      <c r="BG27" s="44">
        <v>1.2957666545489999E-3</v>
      </c>
      <c r="BH27" s="49">
        <v>3.5663960556000002E-5</v>
      </c>
      <c r="BI27" s="33">
        <v>2.0335384878999999E-5</v>
      </c>
    </row>
    <row r="28" spans="1:62" s="2" customFormat="1" x14ac:dyDescent="0.25">
      <c r="A28" s="2" t="s">
        <v>3</v>
      </c>
      <c r="B28" s="2" t="s">
        <v>1</v>
      </c>
      <c r="C28" s="7">
        <v>113.69755536598601</v>
      </c>
      <c r="D28" s="6">
        <v>1.43506312327444</v>
      </c>
      <c r="E28" s="65">
        <v>763.68477542699895</v>
      </c>
      <c r="F28" s="65">
        <v>176.084630291351</v>
      </c>
      <c r="G28" s="65">
        <v>22.927038198656302</v>
      </c>
      <c r="H28" s="65">
        <v>5.4511657761938999</v>
      </c>
      <c r="I28" s="306">
        <v>0.96976360703362818</v>
      </c>
      <c r="J28" s="53">
        <v>33.4819641239107</v>
      </c>
      <c r="K28" s="90">
        <v>1.98443333442804</v>
      </c>
      <c r="L28" s="55">
        <v>8.5200988212529999E-3</v>
      </c>
      <c r="M28" s="55">
        <v>4.4495210364589996E-3</v>
      </c>
      <c r="N28" s="68">
        <v>0.11348983238758285</v>
      </c>
      <c r="O28" s="84">
        <v>2.9967310090869E-2</v>
      </c>
      <c r="P28" s="58">
        <v>1.935214607848E-3</v>
      </c>
      <c r="Q28" s="189">
        <v>2.9877392649467E-2</v>
      </c>
      <c r="R28" s="189">
        <v>1.9300193823549999E-3</v>
      </c>
      <c r="S28" s="134">
        <v>741.69768976211412</v>
      </c>
      <c r="T28" s="11">
        <v>171.35602350606877</v>
      </c>
      <c r="U28" s="11">
        <v>22.927038198656302</v>
      </c>
      <c r="V28" s="11">
        <v>5.4511657761938999</v>
      </c>
      <c r="W28" s="25">
        <v>0.96976360703362818</v>
      </c>
      <c r="X28" s="96">
        <v>34.474512467504894</v>
      </c>
      <c r="Y28" s="106">
        <v>2.1040787850342735</v>
      </c>
      <c r="Z28" s="105">
        <v>8.5200988212529999E-3</v>
      </c>
      <c r="AA28" s="98">
        <v>4.4495210364589996E-3</v>
      </c>
      <c r="AB28" s="106">
        <v>0.11348983238758285</v>
      </c>
      <c r="AC28" s="110">
        <v>2.9104527650632848E-2</v>
      </c>
      <c r="AD28" s="108">
        <v>1.9267300438698886E-3</v>
      </c>
      <c r="AE28" s="88">
        <v>1536.6381077597</v>
      </c>
      <c r="AF28" s="88">
        <v>101.72598725242024</v>
      </c>
      <c r="AG28" s="111">
        <f t="shared" si="4"/>
        <v>6.6200354357167993E-2</v>
      </c>
      <c r="AH28" s="120">
        <v>2.9110322234846539E-2</v>
      </c>
      <c r="AI28" s="116">
        <v>1.9209677137695907E-3</v>
      </c>
      <c r="AJ28" s="121">
        <v>1536.9396979764265</v>
      </c>
      <c r="AK28" s="121">
        <v>101.42146534844311</v>
      </c>
      <c r="AL28" s="122">
        <f t="shared" si="5"/>
        <v>6.5989228778446651E-2</v>
      </c>
      <c r="AM28" s="46">
        <f t="shared" si="2"/>
        <v>-1.9626626152476236E-4</v>
      </c>
      <c r="AN28" s="129">
        <v>1536.9396979764265</v>
      </c>
      <c r="AO28" s="129">
        <v>101.42146534844311</v>
      </c>
      <c r="AP28" s="130">
        <f t="shared" si="6"/>
        <v>6.5989228778446651E-2</v>
      </c>
      <c r="AQ28" s="205">
        <v>39940525.414628103</v>
      </c>
      <c r="AR28" s="47">
        <v>1.3995399109665E-2</v>
      </c>
      <c r="AS28" s="43">
        <v>3.3170094659039999E-3</v>
      </c>
      <c r="AT28" s="43" t="s">
        <v>267</v>
      </c>
      <c r="AU28" s="43">
        <v>7.6163271560000001E-6</v>
      </c>
      <c r="AV28" s="45">
        <v>68.127287701838</v>
      </c>
      <c r="AW28" s="48">
        <v>3.0672949675760401</v>
      </c>
      <c r="AX28" s="43">
        <v>1.2549827883806999E-2</v>
      </c>
      <c r="AY28" s="44">
        <v>3.0672949675760401</v>
      </c>
      <c r="AZ28" s="45">
        <v>155.224961747804</v>
      </c>
      <c r="BA28" s="45">
        <v>6.1550153698875496</v>
      </c>
      <c r="BB28" s="48">
        <v>7.3450888303206101</v>
      </c>
      <c r="BC28" s="48">
        <v>0.25643691886432401</v>
      </c>
      <c r="BD28" s="48">
        <v>1.2134803487228001</v>
      </c>
      <c r="BE28" s="43">
        <v>3.9640074260249999E-2</v>
      </c>
      <c r="BF28" s="43">
        <v>1.7609172565436999E-2</v>
      </c>
      <c r="BG28" s="44">
        <v>1.281038843123E-3</v>
      </c>
      <c r="BH28" s="49">
        <v>4.2145483869E-5</v>
      </c>
      <c r="BI28" s="33">
        <v>2.1920008488E-5</v>
      </c>
    </row>
    <row r="29" spans="1:62" s="2" customFormat="1" x14ac:dyDescent="0.25">
      <c r="A29" s="2" t="s">
        <v>4</v>
      </c>
      <c r="B29" s="2" t="s">
        <v>1</v>
      </c>
      <c r="C29" s="7">
        <v>114.390820021892</v>
      </c>
      <c r="D29" s="6">
        <v>1.19367024442536</v>
      </c>
      <c r="E29" s="65">
        <v>5106.4467167699204</v>
      </c>
      <c r="F29" s="65">
        <v>3030.0938515832599</v>
      </c>
      <c r="G29" s="65">
        <v>152.97660443458099</v>
      </c>
      <c r="H29" s="65">
        <v>91.203610696472197</v>
      </c>
      <c r="I29" s="306">
        <v>0.99529142009779503</v>
      </c>
      <c r="J29" s="53">
        <v>33.418578327299898</v>
      </c>
      <c r="K29" s="90">
        <v>1.9709484237449699</v>
      </c>
      <c r="L29" s="55">
        <v>6.9953284929759997E-3</v>
      </c>
      <c r="M29" s="55">
        <v>4.0011198329629998E-3</v>
      </c>
      <c r="N29" s="68">
        <v>0.10311310004729703</v>
      </c>
      <c r="O29" s="84">
        <v>2.9906157030345E-2</v>
      </c>
      <c r="P29" s="58">
        <v>2.0849306310659998E-3</v>
      </c>
      <c r="Q29" s="189">
        <v>2.9833532181584001E-2</v>
      </c>
      <c r="R29" s="189">
        <v>2.0817293408300001E-3</v>
      </c>
      <c r="S29" s="134">
        <v>4959.428097285182</v>
      </c>
      <c r="T29" s="11">
        <v>2943.7418269274258</v>
      </c>
      <c r="U29" s="11">
        <v>152.97660443458099</v>
      </c>
      <c r="V29" s="11">
        <v>91.203610696472197</v>
      </c>
      <c r="W29" s="25">
        <v>0.99529142009779503</v>
      </c>
      <c r="X29" s="96">
        <v>34.409247645302862</v>
      </c>
      <c r="Y29" s="106">
        <v>2.0903698808489932</v>
      </c>
      <c r="Z29" s="105">
        <v>6.9953284929759997E-3</v>
      </c>
      <c r="AA29" s="98">
        <v>4.0011198329629998E-3</v>
      </c>
      <c r="AB29" s="106">
        <v>0.10311310004729703</v>
      </c>
      <c r="AC29" s="110">
        <v>2.9045135234845622E-2</v>
      </c>
      <c r="AD29" s="108">
        <v>2.0686414737825574E-3</v>
      </c>
      <c r="AE29" s="88">
        <v>1533.5468179934828</v>
      </c>
      <c r="AF29" s="88">
        <v>109.22168287523385</v>
      </c>
      <c r="AG29" s="111">
        <f t="shared" si="4"/>
        <v>7.1221616186548029E-2</v>
      </c>
      <c r="AH29" s="120">
        <v>2.9067587838026005E-2</v>
      </c>
      <c r="AI29" s="116">
        <v>2.0657776289559069E-3</v>
      </c>
      <c r="AJ29" s="121">
        <v>1534.7154646506897</v>
      </c>
      <c r="AK29" s="121">
        <v>109.06927989190061</v>
      </c>
      <c r="AL29" s="122">
        <f t="shared" si="5"/>
        <v>7.1068079004941428E-2</v>
      </c>
      <c r="AM29" s="46">
        <f t="shared" si="2"/>
        <v>-7.6205476317699899E-4</v>
      </c>
      <c r="AN29" s="129">
        <v>1534.7154646506897</v>
      </c>
      <c r="AO29" s="129">
        <v>109.06927989190061</v>
      </c>
      <c r="AP29" s="130">
        <f t="shared" si="6"/>
        <v>7.1068079004941428E-2</v>
      </c>
      <c r="AQ29" s="205">
        <v>40420937.662137598</v>
      </c>
      <c r="AR29" s="47">
        <v>3.6885249335654999E-2</v>
      </c>
      <c r="AS29" s="43">
        <v>5.4560346679000003E-3</v>
      </c>
      <c r="AT29" s="43">
        <v>1.1659913256523E-2</v>
      </c>
      <c r="AU29" s="43">
        <v>1.6586248109441998E-2</v>
      </c>
      <c r="AV29" s="45">
        <v>67.562500754426594</v>
      </c>
      <c r="AW29" s="48">
        <v>3.0461243252097501</v>
      </c>
      <c r="AX29" s="43">
        <v>8.8497900469700005E-3</v>
      </c>
      <c r="AY29" s="44">
        <v>3.0461243252097501</v>
      </c>
      <c r="AZ29" s="45">
        <v>155.969733431956</v>
      </c>
      <c r="BA29" s="45">
        <v>6.0952613506536197</v>
      </c>
      <c r="BB29" s="48">
        <v>7.2939763060620804</v>
      </c>
      <c r="BC29" s="48">
        <v>0.255001723711485</v>
      </c>
      <c r="BD29" s="48">
        <v>1.20909363733761</v>
      </c>
      <c r="BE29" s="43">
        <v>3.9505394514914E-2</v>
      </c>
      <c r="BF29" s="43">
        <v>1.7512085382940999E-2</v>
      </c>
      <c r="BG29" s="44">
        <v>1.3452210945179999E-3</v>
      </c>
      <c r="BH29" s="49">
        <v>3.46509396E-5</v>
      </c>
      <c r="BI29" s="33">
        <v>1.9753130110999999E-5</v>
      </c>
    </row>
    <row r="30" spans="1:62" s="2" customFormat="1" x14ac:dyDescent="0.25">
      <c r="A30" s="2" t="s">
        <v>5</v>
      </c>
      <c r="B30" s="2" t="s">
        <v>1</v>
      </c>
      <c r="C30" s="7">
        <v>111.491837342095</v>
      </c>
      <c r="D30" s="6">
        <v>0.71604264889543801</v>
      </c>
      <c r="E30" s="65">
        <v>7848.0172195840396</v>
      </c>
      <c r="F30" s="65">
        <v>5762.8830718375002</v>
      </c>
      <c r="G30" s="65">
        <v>228.194599878177</v>
      </c>
      <c r="H30" s="65">
        <v>168.097660360985</v>
      </c>
      <c r="I30" s="306">
        <v>0.9968356345633258</v>
      </c>
      <c r="J30" s="53">
        <v>34.281428093269597</v>
      </c>
      <c r="K30" s="90">
        <v>2.0444902740895898</v>
      </c>
      <c r="L30" s="55">
        <v>4.3084769718209999E-3</v>
      </c>
      <c r="M30" s="55">
        <v>3.1754525991060001E-3</v>
      </c>
      <c r="N30" s="68">
        <v>8.0917840729779922E-2</v>
      </c>
      <c r="O30" s="84">
        <v>2.9076175603578999E-2</v>
      </c>
      <c r="P30" s="58">
        <v>2.069463089952E-3</v>
      </c>
      <c r="Q30" s="189">
        <v>2.9026610804102002E-2</v>
      </c>
      <c r="R30" s="189">
        <v>2.0729310441870001E-3</v>
      </c>
      <c r="S30" s="134">
        <v>7622.0666278493745</v>
      </c>
      <c r="T30" s="11">
        <v>5598.0664904784189</v>
      </c>
      <c r="U30" s="11">
        <v>228.194599878177</v>
      </c>
      <c r="V30" s="11">
        <v>168.097660360985</v>
      </c>
      <c r="W30" s="25">
        <v>0.9968356345633258</v>
      </c>
      <c r="X30" s="96">
        <v>35.297675961647158</v>
      </c>
      <c r="Y30" s="106">
        <v>2.1669933014402054</v>
      </c>
      <c r="Z30" s="105">
        <v>4.3084769718209999E-3</v>
      </c>
      <c r="AA30" s="98">
        <v>3.1754525991060001E-3</v>
      </c>
      <c r="AB30" s="106">
        <v>8.0917840729779922E-2</v>
      </c>
      <c r="AC30" s="110">
        <v>2.8239049626508587E-2</v>
      </c>
      <c r="AD30" s="108">
        <v>2.0515521356288193E-3</v>
      </c>
      <c r="AE30" s="88">
        <v>1491.5735697516579</v>
      </c>
      <c r="AF30" s="88">
        <v>108.36203707078694</v>
      </c>
      <c r="AG30" s="111">
        <f t="shared" si="4"/>
        <v>7.2649475204115382E-2</v>
      </c>
      <c r="AH30" s="120">
        <v>2.8281383312340719E-2</v>
      </c>
      <c r="AI30" s="116">
        <v>2.0553697048410449E-3</v>
      </c>
      <c r="AJ30" s="121">
        <v>1493.7787227714568</v>
      </c>
      <c r="AK30" s="121">
        <v>108.56143416368448</v>
      </c>
      <c r="AL30" s="122">
        <f t="shared" si="5"/>
        <v>7.2675713282531487E-2</v>
      </c>
      <c r="AM30" s="46">
        <f t="shared" si="2"/>
        <v>-1.4784071429785727E-3</v>
      </c>
      <c r="AN30" s="129">
        <v>1493.7787227714568</v>
      </c>
      <c r="AO30" s="129">
        <v>108.56143416368448</v>
      </c>
      <c r="AP30" s="130">
        <f t="shared" si="6"/>
        <v>7.2675713282531487E-2</v>
      </c>
      <c r="AQ30" s="205">
        <v>40286616.708057597</v>
      </c>
      <c r="AR30" s="47">
        <v>1.0013013079157E-2</v>
      </c>
      <c r="AS30" s="43">
        <v>2.7956205493030002E-3</v>
      </c>
      <c r="AT30" s="43" t="s">
        <v>267</v>
      </c>
      <c r="AU30" s="43">
        <v>8.2557804330000003E-6</v>
      </c>
      <c r="AV30" s="45">
        <v>69.689471100691193</v>
      </c>
      <c r="AW30" s="48">
        <v>3.1148473314293499</v>
      </c>
      <c r="AX30" s="43">
        <v>8.2818563894980005E-3</v>
      </c>
      <c r="AY30" s="44">
        <v>3.1148473314293499</v>
      </c>
      <c r="AZ30" s="45">
        <v>173.08717115927101</v>
      </c>
      <c r="BA30" s="45">
        <v>7.4032852429639098</v>
      </c>
      <c r="BB30" s="48">
        <v>7.4456361884191304</v>
      </c>
      <c r="BC30" s="48">
        <v>0.338467014764051</v>
      </c>
      <c r="BD30" s="48">
        <v>1.2292896104076301</v>
      </c>
      <c r="BE30" s="43">
        <v>5.9339643970732998E-2</v>
      </c>
      <c r="BF30" s="43">
        <v>1.7345089717493E-2</v>
      </c>
      <c r="BG30" s="44">
        <v>1.4946945023620001E-3</v>
      </c>
      <c r="BH30" s="49">
        <v>2.1094595490000001E-5</v>
      </c>
      <c r="BI30" s="33">
        <v>1.5530980735999999E-5</v>
      </c>
    </row>
    <row r="31" spans="1:62" s="2" customFormat="1" x14ac:dyDescent="0.25">
      <c r="A31" s="2" t="s">
        <v>6</v>
      </c>
      <c r="B31" s="2" t="s">
        <v>1</v>
      </c>
      <c r="C31" s="7">
        <v>109.933742948668</v>
      </c>
      <c r="D31" s="6">
        <v>0.89548873758141101</v>
      </c>
      <c r="E31" s="65">
        <v>6648.9216914749504</v>
      </c>
      <c r="F31" s="65">
        <v>4970.1138281819503</v>
      </c>
      <c r="G31" s="65">
        <v>176.12045198297</v>
      </c>
      <c r="H31" s="65">
        <v>126.597118142067</v>
      </c>
      <c r="I31" s="306">
        <v>0.96160986693468409</v>
      </c>
      <c r="J31" s="53">
        <v>34.8949243369321</v>
      </c>
      <c r="K31" s="90">
        <v>2.3198362483888899</v>
      </c>
      <c r="L31" s="55">
        <v>5.454324063597E-3</v>
      </c>
      <c r="M31" s="55">
        <v>3.9935592375939999E-3</v>
      </c>
      <c r="N31" s="68">
        <v>9.0797915010992686E-2</v>
      </c>
      <c r="O31" s="84">
        <v>2.8365182191973998E-2</v>
      </c>
      <c r="P31" s="58">
        <v>2.1765137170610001E-3</v>
      </c>
      <c r="Q31" s="189">
        <v>2.8243410204583999E-2</v>
      </c>
      <c r="R31" s="189">
        <v>1.9556309400840001E-3</v>
      </c>
      <c r="S31" s="134">
        <v>6457.4940036205853</v>
      </c>
      <c r="T31" s="11">
        <v>4827.9369523376354</v>
      </c>
      <c r="U31" s="11">
        <v>176.12045198297</v>
      </c>
      <c r="V31" s="11">
        <v>126.597118142067</v>
      </c>
      <c r="W31" s="25">
        <v>0.96160986693468409</v>
      </c>
      <c r="X31" s="96">
        <v>35.929358852849063</v>
      </c>
      <c r="Y31" s="106">
        <v>2.4452835484327964</v>
      </c>
      <c r="Z31" s="105">
        <v>5.454324063597E-3</v>
      </c>
      <c r="AA31" s="98">
        <v>3.9935592375939999E-3</v>
      </c>
      <c r="AB31" s="106">
        <v>9.0797915010992686E-2</v>
      </c>
      <c r="AC31" s="110">
        <v>2.7548526274738663E-2</v>
      </c>
      <c r="AD31" s="108">
        <v>2.1516107735189524E-3</v>
      </c>
      <c r="AE31" s="88">
        <v>1455.5915260344007</v>
      </c>
      <c r="AF31" s="88">
        <v>113.68544284455447</v>
      </c>
      <c r="AG31" s="111">
        <f t="shared" si="4"/>
        <v>7.8102572604470968E-2</v>
      </c>
      <c r="AH31" s="120">
        <v>2.7518290558766697E-2</v>
      </c>
      <c r="AI31" s="116">
        <v>1.9411880249228491E-3</v>
      </c>
      <c r="AJ31" s="121">
        <v>1454.0154397560843</v>
      </c>
      <c r="AK31" s="121">
        <v>102.56877525440082</v>
      </c>
      <c r="AL31" s="122">
        <f t="shared" si="5"/>
        <v>7.05417373501942E-2</v>
      </c>
      <c r="AM31" s="46">
        <f t="shared" si="2"/>
        <v>1.0827806085201657E-3</v>
      </c>
      <c r="AN31" s="129">
        <v>1454.0154397560843</v>
      </c>
      <c r="AO31" s="129">
        <v>102.56877525440082</v>
      </c>
      <c r="AP31" s="130">
        <f t="shared" si="6"/>
        <v>7.05417373501942E-2</v>
      </c>
      <c r="AQ31" s="205">
        <v>42047961.835308</v>
      </c>
      <c r="AR31" s="47">
        <v>7.2361126194784006E-2</v>
      </c>
      <c r="AS31" s="43">
        <v>8.595156196908E-3</v>
      </c>
      <c r="AT31" s="43" t="s">
        <v>267</v>
      </c>
      <c r="AU31" s="43">
        <v>7.9259687520000002E-6</v>
      </c>
      <c r="AV31" s="45">
        <v>68.920716875070099</v>
      </c>
      <c r="AW31" s="48">
        <v>3.08799873082729</v>
      </c>
      <c r="AX31" s="43">
        <v>9.8097990894429991E-3</v>
      </c>
      <c r="AY31" s="44">
        <v>3.08799873082729</v>
      </c>
      <c r="AZ31" s="45">
        <v>166.761832271836</v>
      </c>
      <c r="BA31" s="45">
        <v>7.1359096551556602</v>
      </c>
      <c r="BB31" s="48">
        <v>7.2626700348510598</v>
      </c>
      <c r="BC31" s="48">
        <v>0.33012830682236199</v>
      </c>
      <c r="BD31" s="48">
        <v>1.1884699374891601</v>
      </c>
      <c r="BE31" s="43">
        <v>5.7566778171174997E-2</v>
      </c>
      <c r="BF31" s="43">
        <v>1.6358899769075001E-2</v>
      </c>
      <c r="BG31" s="44">
        <v>1.4827543878780001E-3</v>
      </c>
      <c r="BH31" s="49">
        <v>2.5274480596E-5</v>
      </c>
      <c r="BI31" s="33">
        <v>1.8471198636999999E-5</v>
      </c>
    </row>
    <row r="32" spans="1:62" s="2" customFormat="1" x14ac:dyDescent="0.25">
      <c r="A32" s="2" t="s">
        <v>7</v>
      </c>
      <c r="B32" s="2" t="s">
        <v>1</v>
      </c>
      <c r="C32" s="7">
        <v>113.863883677698</v>
      </c>
      <c r="D32" s="6">
        <v>1.87587620929646</v>
      </c>
      <c r="E32" s="65">
        <v>3091.6744161259999</v>
      </c>
      <c r="F32" s="65">
        <v>1416.87267023205</v>
      </c>
      <c r="G32" s="65">
        <v>92.405059550668099</v>
      </c>
      <c r="H32" s="65">
        <v>43.070864582946001</v>
      </c>
      <c r="I32" s="306">
        <v>0.98321666906494098</v>
      </c>
      <c r="J32" s="53">
        <v>34.090494394235499</v>
      </c>
      <c r="K32" s="90">
        <v>2.0159497273745899</v>
      </c>
      <c r="L32" s="55">
        <v>1.1096313044347E-2</v>
      </c>
      <c r="M32" s="55">
        <v>5.0781128850720001E-3</v>
      </c>
      <c r="N32" s="68">
        <v>0.12921792047748271</v>
      </c>
      <c r="O32" s="84">
        <v>2.9339723961516E-2</v>
      </c>
      <c r="P32" s="58">
        <v>1.8741636567140001E-3</v>
      </c>
      <c r="Q32" s="189">
        <v>2.923713923573E-2</v>
      </c>
      <c r="R32" s="189">
        <v>1.862686409028E-3</v>
      </c>
      <c r="S32" s="134">
        <v>3002.6626766981881</v>
      </c>
      <c r="T32" s="11">
        <v>1376.774876044338</v>
      </c>
      <c r="U32" s="11">
        <v>92.405059550668099</v>
      </c>
      <c r="V32" s="11">
        <v>43.070864582946001</v>
      </c>
      <c r="W32" s="25">
        <v>0.98321666906494098</v>
      </c>
      <c r="X32" s="96">
        <v>35.101082172720744</v>
      </c>
      <c r="Y32" s="106">
        <v>2.137770545826835</v>
      </c>
      <c r="Z32" s="105">
        <v>1.1096313044347E-2</v>
      </c>
      <c r="AA32" s="98">
        <v>5.0781128850720001E-3</v>
      </c>
      <c r="AB32" s="106">
        <v>0.12921792047748271</v>
      </c>
      <c r="AC32" s="110">
        <v>2.8495010219821679E-2</v>
      </c>
      <c r="AD32" s="108">
        <v>1.8669414206342709E-3</v>
      </c>
      <c r="AE32" s="88">
        <v>1504.9051198190773</v>
      </c>
      <c r="AF32" s="88">
        <v>98.598655716937586</v>
      </c>
      <c r="AG32" s="111">
        <f t="shared" si="4"/>
        <v>6.55181874381498E-2</v>
      </c>
      <c r="AH32" s="120">
        <v>2.8486506649446817E-2</v>
      </c>
      <c r="AI32" s="116">
        <v>1.8550363115221644E-3</v>
      </c>
      <c r="AJ32" s="121">
        <v>1504.4622698704582</v>
      </c>
      <c r="AK32" s="121">
        <v>97.970318869511274</v>
      </c>
      <c r="AL32" s="122">
        <f t="shared" si="5"/>
        <v>6.5119824426003725E-2</v>
      </c>
      <c r="AM32" s="46">
        <f t="shared" si="2"/>
        <v>2.9427100937259192E-4</v>
      </c>
      <c r="AN32" s="129">
        <v>1504.4622698704582</v>
      </c>
      <c r="AO32" s="129">
        <v>97.970318869511274</v>
      </c>
      <c r="AP32" s="130">
        <f t="shared" si="6"/>
        <v>6.5119824426003725E-2</v>
      </c>
      <c r="AQ32" s="205">
        <v>42588200.273197599</v>
      </c>
      <c r="AR32" s="47">
        <v>8.8583580707704002E-2</v>
      </c>
      <c r="AS32" s="43">
        <v>8.6369481836309995E-3</v>
      </c>
      <c r="AT32" s="43" t="s">
        <v>267</v>
      </c>
      <c r="AU32" s="43">
        <v>7.8409424770000004E-6</v>
      </c>
      <c r="AV32" s="45">
        <v>67.256281273945405</v>
      </c>
      <c r="AW32" s="48">
        <v>3.0003112621725099</v>
      </c>
      <c r="AX32" s="43">
        <v>2.0188936727107001E-2</v>
      </c>
      <c r="AY32" s="44">
        <v>3.0003112621725099</v>
      </c>
      <c r="AZ32" s="45">
        <v>162.99098091089701</v>
      </c>
      <c r="BA32" s="45">
        <v>6.95009083828241</v>
      </c>
      <c r="BB32" s="48">
        <v>7.1071075413588902</v>
      </c>
      <c r="BC32" s="48">
        <v>0.32273073283957499</v>
      </c>
      <c r="BD32" s="48">
        <v>1.1739560329680401</v>
      </c>
      <c r="BE32" s="43">
        <v>5.6493760869303002E-2</v>
      </c>
      <c r="BF32" s="43">
        <v>1.6709082352436001E-2</v>
      </c>
      <c r="BG32" s="44">
        <v>1.3567851782339999E-3</v>
      </c>
      <c r="BH32" s="49">
        <v>5.2127898658000002E-5</v>
      </c>
      <c r="BI32" s="33">
        <v>2.3794410590000001E-5</v>
      </c>
    </row>
    <row r="33" spans="1:62" s="2" customFormat="1" x14ac:dyDescent="0.25">
      <c r="A33" s="2" t="s">
        <v>8</v>
      </c>
      <c r="B33" s="2" t="s">
        <v>1</v>
      </c>
      <c r="C33" s="7">
        <v>113.08472220212001</v>
      </c>
      <c r="D33" s="6">
        <v>0.81838291630479998</v>
      </c>
      <c r="E33" s="65">
        <v>1186.98775439725</v>
      </c>
      <c r="F33" s="65">
        <v>356.14729774774099</v>
      </c>
      <c r="G33" s="65">
        <v>38.587301946362899</v>
      </c>
      <c r="H33" s="65">
        <v>11.7933836292476</v>
      </c>
      <c r="I33" s="306">
        <v>0.98172398671300798</v>
      </c>
      <c r="J33" s="53">
        <v>30.807903748155699</v>
      </c>
      <c r="K33" s="90">
        <v>1.8306747314507701</v>
      </c>
      <c r="L33" s="55">
        <v>4.8702428468589999E-3</v>
      </c>
      <c r="M33" s="55">
        <v>3.3589523869229998E-3</v>
      </c>
      <c r="N33" s="68">
        <v>8.6158039405602307E-2</v>
      </c>
      <c r="O33" s="84">
        <v>3.2547796972090003E-2</v>
      </c>
      <c r="P33" s="58">
        <v>1.9395344139980001E-3</v>
      </c>
      <c r="Q33" s="189">
        <v>3.249224595657E-2</v>
      </c>
      <c r="R33" s="189">
        <v>1.938756752095E-3</v>
      </c>
      <c r="S33" s="134">
        <v>1152.8134428503042</v>
      </c>
      <c r="T33" s="11">
        <v>346.30100898773514</v>
      </c>
      <c r="U33" s="11">
        <v>38.587301946362899</v>
      </c>
      <c r="V33" s="11">
        <v>11.7933836292476</v>
      </c>
      <c r="W33" s="25">
        <v>0.98172398671300798</v>
      </c>
      <c r="X33" s="96">
        <v>31.721181527251225</v>
      </c>
      <c r="Y33" s="106">
        <v>1.9407644067951102</v>
      </c>
      <c r="Z33" s="105">
        <v>4.8702428468589999E-3</v>
      </c>
      <c r="AA33" s="98">
        <v>3.3589523869229998E-3</v>
      </c>
      <c r="AB33" s="106">
        <v>8.6158039405602307E-2</v>
      </c>
      <c r="AC33" s="110">
        <v>3.1610720283834048E-2</v>
      </c>
      <c r="AD33" s="108">
        <v>1.9391675478392602E-3</v>
      </c>
      <c r="AE33" s="88">
        <v>1666.9194896013714</v>
      </c>
      <c r="AF33" s="88">
        <v>102.25759331238187</v>
      </c>
      <c r="AG33" s="111">
        <f t="shared" si="4"/>
        <v>6.1345250295703146E-2</v>
      </c>
      <c r="AH33" s="120">
        <v>3.1658041952550231E-2</v>
      </c>
      <c r="AI33" s="116">
        <v>1.9365779277642993E-3</v>
      </c>
      <c r="AJ33" s="121">
        <v>1669.3764034350288</v>
      </c>
      <c r="AK33" s="121">
        <v>102.11868127751978</v>
      </c>
      <c r="AL33" s="122">
        <f t="shared" si="5"/>
        <v>6.1171753157282592E-2</v>
      </c>
      <c r="AM33" s="46">
        <f t="shared" si="2"/>
        <v>-1.4739247150112392E-3</v>
      </c>
      <c r="AN33" s="129">
        <v>1669.3764034350288</v>
      </c>
      <c r="AO33" s="129">
        <v>102.11868127751978</v>
      </c>
      <c r="AP33" s="130">
        <f t="shared" si="6"/>
        <v>6.1171753157282592E-2</v>
      </c>
      <c r="AQ33" s="205">
        <v>36745708.204291001</v>
      </c>
      <c r="AR33" s="47">
        <v>0.32008320886425601</v>
      </c>
      <c r="AS33" s="43">
        <v>2.0159234664755998E-2</v>
      </c>
      <c r="AT33" s="43">
        <v>6.3073989634069997E-3</v>
      </c>
      <c r="AU33" s="43">
        <v>1.276430858627E-2</v>
      </c>
      <c r="AV33" s="45">
        <v>69.319438971012801</v>
      </c>
      <c r="AW33" s="48">
        <v>3.1114336995701999</v>
      </c>
      <c r="AX33" s="43">
        <v>8.4245930241330005E-3</v>
      </c>
      <c r="AY33" s="44">
        <v>3.1114336995701999</v>
      </c>
      <c r="AZ33" s="45">
        <v>138.73744643616499</v>
      </c>
      <c r="BA33" s="45">
        <v>5.7073042163558396</v>
      </c>
      <c r="BB33" s="48">
        <v>7.1368933138098498</v>
      </c>
      <c r="BC33" s="48">
        <v>0.36908512702429902</v>
      </c>
      <c r="BD33" s="48">
        <v>1.17833992428099</v>
      </c>
      <c r="BE33" s="43">
        <v>6.1869282791033001E-2</v>
      </c>
      <c r="BF33" s="43">
        <v>1.8482879175464002E-2</v>
      </c>
      <c r="BG33" s="44">
        <v>1.4770751882169999E-3</v>
      </c>
      <c r="BH33" s="49">
        <v>2.5374147710000001E-5</v>
      </c>
      <c r="BI33" s="33">
        <v>1.7488691746999999E-5</v>
      </c>
    </row>
    <row r="34" spans="1:62" s="2" customFormat="1" x14ac:dyDescent="0.25">
      <c r="A34" s="2" t="s">
        <v>9</v>
      </c>
      <c r="B34" s="2" t="s">
        <v>1</v>
      </c>
      <c r="C34" s="7">
        <v>104.865297236795</v>
      </c>
      <c r="D34" s="6">
        <v>4.1035948652155501</v>
      </c>
      <c r="E34" s="65">
        <v>1286.8818797992301</v>
      </c>
      <c r="F34" s="65">
        <v>395.08669779546</v>
      </c>
      <c r="G34" s="65">
        <v>37.4625421210676</v>
      </c>
      <c r="H34" s="65">
        <v>11.722302988366801</v>
      </c>
      <c r="I34" s="306">
        <v>0.98115590884974213</v>
      </c>
      <c r="J34" s="53">
        <v>34.284842363181099</v>
      </c>
      <c r="K34" s="90">
        <v>2.2380800440528099</v>
      </c>
      <c r="L34" s="55">
        <v>2.6406406106656E-2</v>
      </c>
      <c r="M34" s="55">
        <v>8.2617709298509999E-3</v>
      </c>
      <c r="N34" s="68">
        <v>0.20864578064363942</v>
      </c>
      <c r="O34" s="84">
        <v>2.9152311082326E-2</v>
      </c>
      <c r="P34" s="58">
        <v>2.1639140453029999E-3</v>
      </c>
      <c r="Q34" s="189">
        <v>2.8925131805036999E-2</v>
      </c>
      <c r="R34" s="189">
        <v>2.1825414780660001E-3</v>
      </c>
      <c r="S34" s="134">
        <v>1249.8315377704614</v>
      </c>
      <c r="T34" s="11">
        <v>384.14359011471794</v>
      </c>
      <c r="U34" s="11">
        <v>37.4625421210676</v>
      </c>
      <c r="V34" s="11">
        <v>11.722302988366801</v>
      </c>
      <c r="W34" s="25">
        <v>0.98115590884974213</v>
      </c>
      <c r="X34" s="96">
        <v>35.301191445093586</v>
      </c>
      <c r="Y34" s="106">
        <v>2.3611134812922612</v>
      </c>
      <c r="Z34" s="105">
        <v>2.6406406106656E-2</v>
      </c>
      <c r="AA34" s="98">
        <v>8.2617709298509999E-3</v>
      </c>
      <c r="AB34" s="106">
        <v>0.20864578064363942</v>
      </c>
      <c r="AC34" s="110">
        <v>2.8312993104907785E-2</v>
      </c>
      <c r="AD34" s="108">
        <v>2.1417067493469761E-3</v>
      </c>
      <c r="AE34" s="88">
        <v>1495.4252111880348</v>
      </c>
      <c r="AF34" s="88">
        <v>113.11987595510958</v>
      </c>
      <c r="AG34" s="111">
        <f t="shared" si="4"/>
        <v>7.5643954046516262E-2</v>
      </c>
      <c r="AH34" s="120">
        <v>2.8182509679105367E-2</v>
      </c>
      <c r="AI34" s="116">
        <v>2.1601692239063366E-3</v>
      </c>
      <c r="AJ34" s="121">
        <v>1488.6282738732168</v>
      </c>
      <c r="AK34" s="121">
        <v>114.10229321918274</v>
      </c>
      <c r="AL34" s="122">
        <f t="shared" si="5"/>
        <v>7.6649285266027795E-2</v>
      </c>
      <c r="AM34" s="46">
        <f t="shared" si="2"/>
        <v>4.5451536218372455E-3</v>
      </c>
      <c r="AN34" s="129">
        <v>1488.6282738732168</v>
      </c>
      <c r="AO34" s="129">
        <v>114.10229321918274</v>
      </c>
      <c r="AP34" s="130">
        <f t="shared" si="6"/>
        <v>7.6649285266027795E-2</v>
      </c>
      <c r="AQ34" s="205">
        <v>37190345.8953036</v>
      </c>
      <c r="AR34" s="47">
        <v>0.17113875927591601</v>
      </c>
      <c r="AS34" s="43">
        <v>1.3500850139154001E-2</v>
      </c>
      <c r="AT34" s="43">
        <v>1.2604546907823E-2</v>
      </c>
      <c r="AU34" s="43">
        <v>1.7946204350652001E-2</v>
      </c>
      <c r="AV34" s="45">
        <v>69.998258364628398</v>
      </c>
      <c r="AW34" s="48">
        <v>3.1254444143064402</v>
      </c>
      <c r="AX34" s="43">
        <v>1.0896034700386E-2</v>
      </c>
      <c r="AY34" s="44">
        <v>3.1254444143064402</v>
      </c>
      <c r="AZ34" s="45">
        <v>118.378963677025</v>
      </c>
      <c r="BA34" s="45">
        <v>4.8413863757230198</v>
      </c>
      <c r="BB34" s="48">
        <v>7.2284338181870202</v>
      </c>
      <c r="BC34" s="48">
        <v>0.37466957207264201</v>
      </c>
      <c r="BD34" s="48">
        <v>1.2078789577415301</v>
      </c>
      <c r="BE34" s="43">
        <v>6.376860248874E-2</v>
      </c>
      <c r="BF34" s="43">
        <v>1.697482215532E-2</v>
      </c>
      <c r="BG34" s="44">
        <v>1.5849833035219999E-3</v>
      </c>
      <c r="BH34" s="49">
        <v>1.2608009746799999E-4</v>
      </c>
      <c r="BI34" s="33">
        <v>3.9263491170999997E-5</v>
      </c>
    </row>
    <row r="35" spans="1:62" s="2" customFormat="1" x14ac:dyDescent="0.25">
      <c r="A35" s="2" t="s">
        <v>10</v>
      </c>
      <c r="B35" s="2" t="s">
        <v>1</v>
      </c>
      <c r="C35" s="7">
        <v>108.611555361307</v>
      </c>
      <c r="D35" s="6">
        <v>2.2680768628169901</v>
      </c>
      <c r="E35" s="65">
        <v>2386.7471199658498</v>
      </c>
      <c r="F35" s="65">
        <v>993.17732848676701</v>
      </c>
      <c r="G35" s="65">
        <v>72.3788237676481</v>
      </c>
      <c r="H35" s="65">
        <v>30.648827447647299</v>
      </c>
      <c r="I35" s="306">
        <v>0.98269341770663887</v>
      </c>
      <c r="J35" s="53">
        <v>33.445695629819198</v>
      </c>
      <c r="K35" s="90">
        <v>2.0250334678283801</v>
      </c>
      <c r="L35" s="55">
        <v>1.4008321902987E-2</v>
      </c>
      <c r="M35" s="55">
        <v>5.8426076485180002E-3</v>
      </c>
      <c r="N35" s="68">
        <v>0.14516815664328137</v>
      </c>
      <c r="O35" s="84">
        <v>2.99349185511E-2</v>
      </c>
      <c r="P35" s="58">
        <v>1.8633479049049999E-3</v>
      </c>
      <c r="Q35" s="189">
        <v>2.9810152335589001E-2</v>
      </c>
      <c r="R35" s="189">
        <v>1.865962588367E-3</v>
      </c>
      <c r="S35" s="134">
        <v>2318.0307921357389</v>
      </c>
      <c r="T35" s="11">
        <v>965.17391232805062</v>
      </c>
      <c r="U35" s="11">
        <v>72.3788237676481</v>
      </c>
      <c r="V35" s="11">
        <v>30.648827447647299</v>
      </c>
      <c r="W35" s="25">
        <v>0.98269341770663887</v>
      </c>
      <c r="X35" s="96">
        <v>34.437168820426486</v>
      </c>
      <c r="Y35" s="106">
        <v>2.1445700254060793</v>
      </c>
      <c r="Z35" s="105">
        <v>1.4008321902987E-2</v>
      </c>
      <c r="AA35" s="98">
        <v>5.8426076485180002E-3</v>
      </c>
      <c r="AB35" s="106">
        <v>0.14516815664328137</v>
      </c>
      <c r="AC35" s="110">
        <v>2.9073068688784259E-2</v>
      </c>
      <c r="AD35" s="108">
        <v>1.8586024296305828E-3</v>
      </c>
      <c r="AE35" s="88">
        <v>1535.0007362930671</v>
      </c>
      <c r="AF35" s="88">
        <v>98.130545781004358</v>
      </c>
      <c r="AG35" s="111">
        <f t="shared" si="4"/>
        <v>6.3928663655226398E-2</v>
      </c>
      <c r="AH35" s="120">
        <v>2.9044808244816499E-2</v>
      </c>
      <c r="AI35" s="116">
        <v>1.8597289383065899E-3</v>
      </c>
      <c r="AJ35" s="121">
        <v>1533.5297981392189</v>
      </c>
      <c r="AK35" s="121">
        <v>98.191377932885601</v>
      </c>
      <c r="AL35" s="122">
        <f t="shared" si="5"/>
        <v>6.4029651104289445E-2</v>
      </c>
      <c r="AM35" s="46">
        <f t="shared" si="2"/>
        <v>9.5826543862152357E-4</v>
      </c>
      <c r="AN35" s="129">
        <v>1533.5297981392189</v>
      </c>
      <c r="AO35" s="129">
        <v>98.191377932885601</v>
      </c>
      <c r="AP35" s="130">
        <f t="shared" si="6"/>
        <v>6.4029651104289445E-2</v>
      </c>
      <c r="AQ35" s="205">
        <v>38553374.426329501</v>
      </c>
      <c r="AR35" s="47">
        <v>4.2037768798695002E-2</v>
      </c>
      <c r="AS35" s="43">
        <v>6.036504002716E-3</v>
      </c>
      <c r="AT35" s="43" t="s">
        <v>267</v>
      </c>
      <c r="AU35" s="43">
        <v>9.4127291910000002E-6</v>
      </c>
      <c r="AV35" s="45">
        <v>71.140406670346394</v>
      </c>
      <c r="AW35" s="48">
        <v>3.1649500885356701</v>
      </c>
      <c r="AX35" s="43">
        <v>1.2371583633768E-2</v>
      </c>
      <c r="AY35" s="44">
        <v>3.1649500885356701</v>
      </c>
      <c r="AZ35" s="45">
        <v>160.532633469568</v>
      </c>
      <c r="BA35" s="45">
        <v>6.6741773737358896</v>
      </c>
      <c r="BB35" s="48">
        <v>7.1823201747344196</v>
      </c>
      <c r="BC35" s="48">
        <v>0.37028512031417699</v>
      </c>
      <c r="BD35" s="48">
        <v>1.1778975321771701</v>
      </c>
      <c r="BE35" s="43">
        <v>6.1860647503596003E-2</v>
      </c>
      <c r="BF35" s="43">
        <v>1.6992611578704998E-2</v>
      </c>
      <c r="BG35" s="44">
        <v>1.3898100534980001E-3</v>
      </c>
      <c r="BH35" s="49">
        <v>6.7331260197999997E-5</v>
      </c>
      <c r="BI35" s="33">
        <v>2.8021318661E-5</v>
      </c>
    </row>
    <row r="36" spans="1:62" s="2" customFormat="1" x14ac:dyDescent="0.25">
      <c r="A36" s="2" t="s">
        <v>11</v>
      </c>
      <c r="B36" s="2" t="s">
        <v>1</v>
      </c>
      <c r="C36" s="7">
        <v>94.733905638192397</v>
      </c>
      <c r="D36" s="6">
        <v>0.24448997325046301</v>
      </c>
      <c r="E36" s="65">
        <v>18673.993106171602</v>
      </c>
      <c r="F36" s="65">
        <v>23446.850992153901</v>
      </c>
      <c r="G36" s="65">
        <v>566.65164648380005</v>
      </c>
      <c r="H36" s="65">
        <v>712.40347495803803</v>
      </c>
      <c r="I36" s="306">
        <v>0.99870553107793714</v>
      </c>
      <c r="J36" s="53">
        <v>32.851172041161199</v>
      </c>
      <c r="K36" s="90">
        <v>2.12712409151779</v>
      </c>
      <c r="L36" s="55">
        <v>1.731239190764E-3</v>
      </c>
      <c r="M36" s="55">
        <v>2.1794446148160002E-3</v>
      </c>
      <c r="N36" s="68">
        <v>5.1434342869657833E-2</v>
      </c>
      <c r="O36" s="84">
        <v>3.0430232075080998E-2</v>
      </c>
      <c r="P36" s="58">
        <v>1.970950632757E-3</v>
      </c>
      <c r="Q36" s="189">
        <v>3.0411160073397999E-2</v>
      </c>
      <c r="R36" s="189">
        <v>1.9710716241220002E-3</v>
      </c>
      <c r="S36" s="134">
        <v>18136.354149180097</v>
      </c>
      <c r="T36" s="11">
        <v>22773.330432378156</v>
      </c>
      <c r="U36" s="11">
        <v>566.65164648380005</v>
      </c>
      <c r="V36" s="11">
        <v>712.40347495803803</v>
      </c>
      <c r="W36" s="25">
        <v>0.99870553107793714</v>
      </c>
      <c r="X36" s="96">
        <v>33.825021014713407</v>
      </c>
      <c r="Y36" s="106">
        <v>2.2449305712775591</v>
      </c>
      <c r="Z36" s="105">
        <v>1.731239190764E-3</v>
      </c>
      <c r="AA36" s="98">
        <v>2.1794446148160002E-3</v>
      </c>
      <c r="AB36" s="106">
        <v>5.1434342869657833E-2</v>
      </c>
      <c r="AC36" s="110">
        <v>2.9554121746623772E-2</v>
      </c>
      <c r="AD36" s="108">
        <v>1.9620281342880401E-3</v>
      </c>
      <c r="AE36" s="88">
        <v>1560.033048143217</v>
      </c>
      <c r="AF36" s="88">
        <v>103.56689862475058</v>
      </c>
      <c r="AG36" s="111">
        <f t="shared" si="4"/>
        <v>6.6387631177440759E-2</v>
      </c>
      <c r="AH36" s="120">
        <v>2.9630385745454534E-2</v>
      </c>
      <c r="AI36" s="116">
        <v>1.9615549553177064E-3</v>
      </c>
      <c r="AJ36" s="121">
        <v>1564.000484686062</v>
      </c>
      <c r="AK36" s="121">
        <v>103.53806822531388</v>
      </c>
      <c r="AL36" s="122">
        <f t="shared" si="5"/>
        <v>6.6200790370021412E-2</v>
      </c>
      <c r="AM36" s="46">
        <f t="shared" si="2"/>
        <v>-2.5431746766949141E-3</v>
      </c>
      <c r="AN36" s="129">
        <v>1564.000484686062</v>
      </c>
      <c r="AO36" s="129">
        <v>103.53806822531388</v>
      </c>
      <c r="AP36" s="130">
        <f t="shared" si="6"/>
        <v>6.6200790370021412E-2</v>
      </c>
      <c r="AQ36" s="205">
        <v>35088170.274020098</v>
      </c>
      <c r="AR36" s="47">
        <v>1.1888248043206999E-2</v>
      </c>
      <c r="AS36" s="43">
        <v>3.3062684314329998E-3</v>
      </c>
      <c r="AT36" s="43">
        <v>6.5812443465970002E-3</v>
      </c>
      <c r="AU36" s="43">
        <v>1.3330829635544999E-2</v>
      </c>
      <c r="AV36" s="45">
        <v>67.369373154648898</v>
      </c>
      <c r="AW36" s="48">
        <v>3.0166307917222599</v>
      </c>
      <c r="AX36" s="43">
        <v>8.1369151930310007E-3</v>
      </c>
      <c r="AY36" s="44">
        <v>3.0166307917222599</v>
      </c>
      <c r="AZ36" s="45">
        <v>117.946230888084</v>
      </c>
      <c r="BA36" s="45">
        <v>4.4149643888334102</v>
      </c>
      <c r="BB36" s="48">
        <v>7.2424628710556602</v>
      </c>
      <c r="BC36" s="48">
        <v>0.35836711521503301</v>
      </c>
      <c r="BD36" s="48">
        <v>1.1984402077413501</v>
      </c>
      <c r="BE36" s="43">
        <v>6.3535947490406003E-2</v>
      </c>
      <c r="BF36" s="43">
        <v>1.7683494990034999E-2</v>
      </c>
      <c r="BG36" s="44">
        <v>1.4458327329780001E-3</v>
      </c>
      <c r="BH36" s="49">
        <v>8.6645412139999996E-6</v>
      </c>
      <c r="BI36" s="33">
        <v>1.0902994415E-5</v>
      </c>
    </row>
    <row r="37" spans="1:62" s="2" customFormat="1" x14ac:dyDescent="0.25">
      <c r="A37" s="2" t="s">
        <v>12</v>
      </c>
      <c r="B37" s="2" t="s">
        <v>1</v>
      </c>
      <c r="C37" s="7">
        <v>141.79515696128499</v>
      </c>
      <c r="D37" s="6">
        <v>7.5541234071440204</v>
      </c>
      <c r="E37" s="65">
        <v>934.38050599698101</v>
      </c>
      <c r="F37" s="65">
        <v>213.02513123368601</v>
      </c>
      <c r="G37" s="65">
        <v>28.343593492591399</v>
      </c>
      <c r="H37" s="65">
        <v>6.6695257512216699</v>
      </c>
      <c r="I37" s="306">
        <v>0.96887339242514281</v>
      </c>
      <c r="J37" s="53">
        <v>33.422462330891499</v>
      </c>
      <c r="K37" s="90">
        <v>2.1796198836988401</v>
      </c>
      <c r="L37" s="55">
        <v>3.5646620147594003E-2</v>
      </c>
      <c r="M37" s="55">
        <v>8.2749548446260004E-3</v>
      </c>
      <c r="N37" s="68">
        <v>0.28092801100826881</v>
      </c>
      <c r="O37" s="84">
        <v>2.9865702011481001E-2</v>
      </c>
      <c r="P37" s="58">
        <v>1.943636890101E-3</v>
      </c>
      <c r="Q37" s="189">
        <v>2.9549390022369001E-2</v>
      </c>
      <c r="R37" s="189">
        <v>1.9515808821389999E-3</v>
      </c>
      <c r="S37" s="134">
        <v>907.47895592029249</v>
      </c>
      <c r="T37" s="11">
        <v>207.31392391799375</v>
      </c>
      <c r="U37" s="11">
        <v>28.343593492591399</v>
      </c>
      <c r="V37" s="11">
        <v>6.6695257512216699</v>
      </c>
      <c r="W37" s="25">
        <v>0.96887339242514281</v>
      </c>
      <c r="X37" s="96">
        <v>34.413246787340853</v>
      </c>
      <c r="Y37" s="106">
        <v>2.299548004577916</v>
      </c>
      <c r="Z37" s="105">
        <v>3.5646620147594003E-2</v>
      </c>
      <c r="AA37" s="98">
        <v>8.2749548446260004E-3</v>
      </c>
      <c r="AB37" s="106">
        <v>0.28092801100826881</v>
      </c>
      <c r="AC37" s="110">
        <v>2.9005844947810722E-2</v>
      </c>
      <c r="AD37" s="108">
        <v>1.9343956082974326E-3</v>
      </c>
      <c r="AE37" s="88">
        <v>1531.5017170418112</v>
      </c>
      <c r="AF37" s="88">
        <v>102.13562821134987</v>
      </c>
      <c r="AG37" s="111">
        <f t="shared" si="4"/>
        <v>6.6689855502500547E-2</v>
      </c>
      <c r="AH37" s="120">
        <v>2.8790740727828078E-2</v>
      </c>
      <c r="AI37" s="116">
        <v>1.9406715287567991E-3</v>
      </c>
      <c r="AJ37" s="121">
        <v>1520.3039309354815</v>
      </c>
      <c r="AK37" s="121">
        <v>102.47775775257401</v>
      </c>
      <c r="AL37" s="122">
        <f t="shared" si="5"/>
        <v>6.7406099311679638E-2</v>
      </c>
      <c r="AM37" s="46">
        <f t="shared" si="2"/>
        <v>7.3116379705788805E-3</v>
      </c>
      <c r="AN37" s="129">
        <v>1520.3039309354815</v>
      </c>
      <c r="AO37" s="129">
        <v>102.47775775257401</v>
      </c>
      <c r="AP37" s="130">
        <f t="shared" si="6"/>
        <v>6.7406099311679638E-2</v>
      </c>
      <c r="AQ37" s="205">
        <v>46137499.266334601</v>
      </c>
      <c r="AR37" s="47">
        <v>1.5073543239688E-2</v>
      </c>
      <c r="AS37" s="43">
        <v>3.2106169449729999E-3</v>
      </c>
      <c r="AT37" s="43">
        <v>1.0293549752387001E-2</v>
      </c>
      <c r="AU37" s="43">
        <v>1.4623870568775999E-2</v>
      </c>
      <c r="AV37" s="45">
        <v>66.245737922361698</v>
      </c>
      <c r="AW37" s="48">
        <v>2.9673004022375302</v>
      </c>
      <c r="AX37" s="43">
        <v>5.6888794116350004E-3</v>
      </c>
      <c r="AY37" s="44">
        <v>2.9673004022375302</v>
      </c>
      <c r="AZ37" s="45">
        <v>129.30656794024199</v>
      </c>
      <c r="BA37" s="45">
        <v>4.90326261423475</v>
      </c>
      <c r="BB37" s="48">
        <v>7.2184270064620302</v>
      </c>
      <c r="BC37" s="48">
        <v>0.25791533919719101</v>
      </c>
      <c r="BD37" s="48">
        <v>1.18760234790689</v>
      </c>
      <c r="BE37" s="43">
        <v>3.9204670220445999E-2</v>
      </c>
      <c r="BF37" s="43">
        <v>1.7170732978631999E-2</v>
      </c>
      <c r="BG37" s="44">
        <v>1.2632018576469999E-3</v>
      </c>
      <c r="BH37" s="49">
        <v>1.72940134669E-4</v>
      </c>
      <c r="BI37" s="33">
        <v>3.9582320814000001E-5</v>
      </c>
    </row>
    <row r="38" spans="1:62" s="2" customFormat="1" x14ac:dyDescent="0.25">
      <c r="A38" s="2" t="s">
        <v>13</v>
      </c>
      <c r="B38" s="2" t="s">
        <v>1</v>
      </c>
      <c r="C38" s="7">
        <v>90.3848052083965</v>
      </c>
      <c r="D38" s="6">
        <v>0.92100892487803998</v>
      </c>
      <c r="E38" s="65">
        <v>4837.0548493374099</v>
      </c>
      <c r="F38" s="65">
        <v>3132.57247038378</v>
      </c>
      <c r="G38" s="65">
        <v>143.712152714159</v>
      </c>
      <c r="H38" s="65">
        <v>93.541661064996305</v>
      </c>
      <c r="I38" s="306">
        <v>0.99496666868590555</v>
      </c>
      <c r="J38" s="53">
        <v>33.590328652986003</v>
      </c>
      <c r="K38" s="90">
        <v>2.22818034505719</v>
      </c>
      <c r="L38" s="55">
        <v>6.8778710994569997E-3</v>
      </c>
      <c r="M38" s="55">
        <v>4.4781205356880004E-3</v>
      </c>
      <c r="N38" s="68">
        <v>0.10188126743339952</v>
      </c>
      <c r="O38" s="84">
        <v>2.9798660172698999E-2</v>
      </c>
      <c r="P38" s="58">
        <v>2.0620719394489999E-3</v>
      </c>
      <c r="Q38" s="189">
        <v>2.9736564510696999E-2</v>
      </c>
      <c r="R38" s="189">
        <v>2.0624093412400001E-3</v>
      </c>
      <c r="S38" s="134">
        <v>4697.7922337134924</v>
      </c>
      <c r="T38" s="11">
        <v>3043.1529001629197</v>
      </c>
      <c r="U38" s="11">
        <v>143.712152714159</v>
      </c>
      <c r="V38" s="11">
        <v>93.541661064996305</v>
      </c>
      <c r="W38" s="25">
        <v>0.99496666868590555</v>
      </c>
      <c r="X38" s="96">
        <v>34.586089383805749</v>
      </c>
      <c r="Y38" s="106">
        <v>2.3489094083741202</v>
      </c>
      <c r="Z38" s="105">
        <v>6.8778710994569997E-3</v>
      </c>
      <c r="AA38" s="98">
        <v>4.4781205356880004E-3</v>
      </c>
      <c r="AB38" s="106">
        <v>0.10188126743339952</v>
      </c>
      <c r="AC38" s="110">
        <v>2.8940733296325707E-2</v>
      </c>
      <c r="AD38" s="108">
        <v>2.0466014649190476E-3</v>
      </c>
      <c r="AE38" s="88">
        <v>1528.1124148542556</v>
      </c>
      <c r="AF38" s="88">
        <v>108.06350602037992</v>
      </c>
      <c r="AG38" s="111">
        <f t="shared" si="4"/>
        <v>7.0716987160062125E-2</v>
      </c>
      <c r="AH38" s="120">
        <v>2.8973109709395407E-2</v>
      </c>
      <c r="AI38" s="116">
        <v>2.0470551011886012E-3</v>
      </c>
      <c r="AJ38" s="121">
        <v>1529.7977536629394</v>
      </c>
      <c r="AK38" s="121">
        <v>108.08575009147444</v>
      </c>
      <c r="AL38" s="122">
        <f t="shared" si="5"/>
        <v>7.0653620606171308E-2</v>
      </c>
      <c r="AM38" s="46">
        <f t="shared" si="2"/>
        <v>-1.1028892850429132E-3</v>
      </c>
      <c r="AN38" s="129">
        <v>1529.7977536629394</v>
      </c>
      <c r="AO38" s="129">
        <v>108.08575009147444</v>
      </c>
      <c r="AP38" s="130">
        <f t="shared" si="6"/>
        <v>7.0653620606171308E-2</v>
      </c>
      <c r="AQ38" s="205">
        <v>34915926.991276301</v>
      </c>
      <c r="AR38" s="47">
        <v>4.0115458393946E-2</v>
      </c>
      <c r="AS38" s="43">
        <v>6.2095638253019999E-3</v>
      </c>
      <c r="AT38" s="43" t="s">
        <v>267</v>
      </c>
      <c r="AU38" s="43">
        <v>1.1200085660999999E-5</v>
      </c>
      <c r="AV38" s="45">
        <v>67.955206781956207</v>
      </c>
      <c r="AW38" s="48">
        <v>3.0455988685675801</v>
      </c>
      <c r="AX38" s="43">
        <v>1.0915915814155E-2</v>
      </c>
      <c r="AY38" s="44">
        <v>3.0455988685675801</v>
      </c>
      <c r="AZ38" s="45">
        <v>134.409832134352</v>
      </c>
      <c r="BA38" s="45">
        <v>5.0423381457021597</v>
      </c>
      <c r="BB38" s="48">
        <v>7.2069049250350696</v>
      </c>
      <c r="BC38" s="48">
        <v>0.35465844903851701</v>
      </c>
      <c r="BD38" s="48">
        <v>1.1730597031555901</v>
      </c>
      <c r="BE38" s="43">
        <v>6.1909377512979001E-2</v>
      </c>
      <c r="BF38" s="43">
        <v>1.6955994098815E-2</v>
      </c>
      <c r="BG38" s="44">
        <v>1.4550920454650001E-3</v>
      </c>
      <c r="BH38" s="49">
        <v>3.2774880815E-5</v>
      </c>
      <c r="BI38" s="33">
        <v>2.1299186897E-5</v>
      </c>
    </row>
    <row r="39" spans="1:62" s="2" customFormat="1" x14ac:dyDescent="0.25">
      <c r="A39" s="2" t="s">
        <v>14</v>
      </c>
      <c r="B39" s="2" t="s">
        <v>1</v>
      </c>
      <c r="C39" s="7">
        <v>82.425428781295906</v>
      </c>
      <c r="D39" s="6">
        <v>0.92099285511070195</v>
      </c>
      <c r="E39" s="65">
        <v>4778.0819908543699</v>
      </c>
      <c r="F39" s="65">
        <v>3094.3922605533999</v>
      </c>
      <c r="G39" s="65">
        <v>131.095643510271</v>
      </c>
      <c r="H39" s="65">
        <v>85.372221309715201</v>
      </c>
      <c r="I39" s="306">
        <v>0.99447403043754101</v>
      </c>
      <c r="J39" s="53">
        <v>36.372972122765198</v>
      </c>
      <c r="K39" s="90">
        <v>2.5248554186296901</v>
      </c>
      <c r="L39" s="55">
        <v>7.4922896806260001E-3</v>
      </c>
      <c r="M39" s="55">
        <v>4.880408957876E-3</v>
      </c>
      <c r="N39" s="68">
        <v>0.10656536314606199</v>
      </c>
      <c r="O39" s="84">
        <v>2.7511222140675001E-2</v>
      </c>
      <c r="P39" s="58">
        <v>2.0072089850040001E-3</v>
      </c>
      <c r="Q39" s="189">
        <v>2.7448681881961E-2</v>
      </c>
      <c r="R39" s="189">
        <v>2.0045870099960001E-3</v>
      </c>
      <c r="S39" s="134">
        <v>4640.5172502347623</v>
      </c>
      <c r="T39" s="11">
        <v>3006.0625421570071</v>
      </c>
      <c r="U39" s="11">
        <v>131.095643510271</v>
      </c>
      <c r="V39" s="11">
        <v>85.372221309715201</v>
      </c>
      <c r="W39" s="25">
        <v>0.99447403043754101</v>
      </c>
      <c r="X39" s="96">
        <v>37.451222284507253</v>
      </c>
      <c r="Y39" s="106">
        <v>2.6563374549623635</v>
      </c>
      <c r="Z39" s="105">
        <v>7.4922896806260001E-3</v>
      </c>
      <c r="AA39" s="98">
        <v>4.880408957876E-3</v>
      </c>
      <c r="AB39" s="106">
        <v>0.10656536314606199</v>
      </c>
      <c r="AC39" s="110">
        <v>2.671915240533887E-2</v>
      </c>
      <c r="AD39" s="108">
        <v>1.9879014131583294E-3</v>
      </c>
      <c r="AE39" s="88">
        <v>1412.3422326404436</v>
      </c>
      <c r="AF39" s="88">
        <v>105.0780757389643</v>
      </c>
      <c r="AG39" s="111">
        <f t="shared" si="4"/>
        <v>7.4399868042263131E-2</v>
      </c>
      <c r="AH39" s="120">
        <v>2.674396604416996E-2</v>
      </c>
      <c r="AI39" s="116">
        <v>1.9861084502430996E-3</v>
      </c>
      <c r="AJ39" s="121">
        <v>1413.6366944063893</v>
      </c>
      <c r="AK39" s="121">
        <v>104.98202771037028</v>
      </c>
      <c r="AL39" s="122">
        <f t="shared" si="5"/>
        <v>7.4263796437778556E-2</v>
      </c>
      <c r="AM39" s="46">
        <f t="shared" si="2"/>
        <v>-9.1653547987844124E-4</v>
      </c>
      <c r="AN39" s="129">
        <v>1413.6366944063893</v>
      </c>
      <c r="AO39" s="129">
        <v>104.98202771037028</v>
      </c>
      <c r="AP39" s="130">
        <f t="shared" si="6"/>
        <v>7.4263796437778556E-2</v>
      </c>
      <c r="AQ39" s="205">
        <v>34701849.841139004</v>
      </c>
      <c r="AR39" s="47">
        <v>2.4817320943597999E-2</v>
      </c>
      <c r="AS39" s="43">
        <v>4.8481400260200003E-3</v>
      </c>
      <c r="AT39" s="43" t="s">
        <v>267</v>
      </c>
      <c r="AU39" s="43">
        <v>1.1287530518999999E-5</v>
      </c>
      <c r="AV39" s="45">
        <v>67.708086754586901</v>
      </c>
      <c r="AW39" s="48">
        <v>3.0215818104730801</v>
      </c>
      <c r="AX39" s="43">
        <v>6.1600617298419999E-3</v>
      </c>
      <c r="AY39" s="44">
        <v>3.0215818104730801</v>
      </c>
      <c r="AZ39" s="45">
        <v>143.30626619298999</v>
      </c>
      <c r="BA39" s="45">
        <v>5.3923559600286701</v>
      </c>
      <c r="BB39" s="48">
        <v>7.1402978996572903</v>
      </c>
      <c r="BC39" s="48">
        <v>0.35324565325594298</v>
      </c>
      <c r="BD39" s="48">
        <v>1.1661590222826099</v>
      </c>
      <c r="BE39" s="43">
        <v>6.1307487158318998E-2</v>
      </c>
      <c r="BF39" s="43">
        <v>1.5560648806385999E-2</v>
      </c>
      <c r="BG39" s="44">
        <v>1.382543827779E-3</v>
      </c>
      <c r="BH39" s="49">
        <v>3.2999609956000002E-5</v>
      </c>
      <c r="BI39" s="33">
        <v>2.1445415975999999E-5</v>
      </c>
    </row>
    <row r="40" spans="1:62" s="2" customFormat="1" x14ac:dyDescent="0.25">
      <c r="A40" s="2" t="s">
        <v>15</v>
      </c>
      <c r="B40" s="2" t="s">
        <v>1</v>
      </c>
      <c r="C40" s="7">
        <v>141.76215094595099</v>
      </c>
      <c r="D40" s="6">
        <v>3.9114424240851702</v>
      </c>
      <c r="E40" s="65">
        <v>823.66092212611898</v>
      </c>
      <c r="F40" s="65">
        <v>177.18786135502401</v>
      </c>
      <c r="G40" s="65">
        <v>24.074588586927302</v>
      </c>
      <c r="H40" s="65">
        <v>5.3218614942900597</v>
      </c>
      <c r="I40" s="306">
        <v>0.97315229498082578</v>
      </c>
      <c r="J40" s="53">
        <v>34.231788714944301</v>
      </c>
      <c r="K40" s="90">
        <v>1.84449338225057</v>
      </c>
      <c r="L40" s="55">
        <v>1.8504118915610001E-2</v>
      </c>
      <c r="M40" s="55">
        <v>6.028919123106E-3</v>
      </c>
      <c r="N40" s="68">
        <v>0.16537751478400486</v>
      </c>
      <c r="O40" s="84">
        <v>2.9265054761497E-2</v>
      </c>
      <c r="P40" s="58">
        <v>1.5756107282349999E-3</v>
      </c>
      <c r="Q40" s="189">
        <v>2.8833749222200999E-2</v>
      </c>
      <c r="R40" s="189">
        <v>1.5389598356630001E-3</v>
      </c>
      <c r="S40" s="134">
        <v>799.94707599964715</v>
      </c>
      <c r="T40" s="11">
        <v>172.48062908840416</v>
      </c>
      <c r="U40" s="11">
        <v>24.074588586927302</v>
      </c>
      <c r="V40" s="11">
        <v>5.3218614942900597</v>
      </c>
      <c r="W40" s="25">
        <v>0.97315229498082578</v>
      </c>
      <c r="X40" s="96">
        <v>35.246565060248976</v>
      </c>
      <c r="Y40" s="106">
        <v>1.9673619119399</v>
      </c>
      <c r="Z40" s="105">
        <v>1.8504118915610001E-2</v>
      </c>
      <c r="AA40" s="98">
        <v>6.028919123106E-3</v>
      </c>
      <c r="AB40" s="106">
        <v>0.16537751478400486</v>
      </c>
      <c r="AC40" s="110">
        <v>2.8422490804832019E-2</v>
      </c>
      <c r="AD40" s="108">
        <v>1.585277851903518E-3</v>
      </c>
      <c r="AE40" s="88">
        <v>1501.1283275663152</v>
      </c>
      <c r="AF40" s="88">
        <v>83.726141628350263</v>
      </c>
      <c r="AG40" s="111">
        <f t="shared" si="4"/>
        <v>5.5775472416865375E-2</v>
      </c>
      <c r="AH40" s="120">
        <v>2.8093473247304955E-2</v>
      </c>
      <c r="AI40" s="116">
        <v>1.5465234869048283E-3</v>
      </c>
      <c r="AJ40" s="121">
        <v>1483.989833032093</v>
      </c>
      <c r="AK40" s="121">
        <v>81.692466819931965</v>
      </c>
      <c r="AL40" s="122">
        <f t="shared" si="5"/>
        <v>5.5049209234147946E-2</v>
      </c>
      <c r="AM40" s="46">
        <f t="shared" si="2"/>
        <v>1.1417074889265317E-2</v>
      </c>
      <c r="AN40" s="129">
        <v>1483.989833032093</v>
      </c>
      <c r="AO40" s="129">
        <v>81.692466819931965</v>
      </c>
      <c r="AP40" s="130">
        <f t="shared" si="6"/>
        <v>5.5049209234147946E-2</v>
      </c>
      <c r="AQ40" s="205">
        <v>47246303.464840703</v>
      </c>
      <c r="AR40" s="47">
        <v>2.7386129840293E-2</v>
      </c>
      <c r="AS40" s="43">
        <v>4.3906680693890001E-3</v>
      </c>
      <c r="AT40" s="43" t="s">
        <v>267</v>
      </c>
      <c r="AU40" s="43">
        <v>4.7422993770000001E-6</v>
      </c>
      <c r="AV40" s="45">
        <v>66.492553441809207</v>
      </c>
      <c r="AW40" s="48">
        <v>2.9634875185985701</v>
      </c>
      <c r="AX40" s="43">
        <v>1.3028929135065001E-2</v>
      </c>
      <c r="AY40" s="44">
        <v>2.9634875185985701</v>
      </c>
      <c r="AZ40" s="45">
        <v>133.590723399019</v>
      </c>
      <c r="BA40" s="45">
        <v>5.0916626351268404</v>
      </c>
      <c r="BB40" s="48">
        <v>7.2221029078802301</v>
      </c>
      <c r="BC40" s="48">
        <v>0.25472299295241102</v>
      </c>
      <c r="BD40" s="48">
        <v>1.18611069485527</v>
      </c>
      <c r="BE40" s="43">
        <v>3.8914276427749001E-2</v>
      </c>
      <c r="BF40" s="43">
        <v>1.6810530321174001E-2</v>
      </c>
      <c r="BG40" s="44">
        <v>1.0852132730490001E-3</v>
      </c>
      <c r="BH40" s="49">
        <v>8.7791444938000005E-5</v>
      </c>
      <c r="BI40" s="33">
        <v>2.8382923168999999E-5</v>
      </c>
    </row>
    <row r="41" spans="1:62" s="2" customFormat="1" x14ac:dyDescent="0.25">
      <c r="A41" s="2" t="s">
        <v>16</v>
      </c>
      <c r="B41" s="2" t="s">
        <v>1</v>
      </c>
      <c r="C41" s="7">
        <v>139.59147644994101</v>
      </c>
      <c r="D41" s="6">
        <v>3.1622760760947299</v>
      </c>
      <c r="E41" s="65">
        <v>1267.6978219621301</v>
      </c>
      <c r="F41" s="65">
        <v>332.43974384977901</v>
      </c>
      <c r="G41" s="65">
        <v>36.4399354955438</v>
      </c>
      <c r="H41" s="65">
        <v>9.7438272345336898</v>
      </c>
      <c r="I41" s="306">
        <v>0.98072042307653573</v>
      </c>
      <c r="J41" s="53">
        <v>34.905692153773899</v>
      </c>
      <c r="K41" s="90">
        <v>1.86666665734766</v>
      </c>
      <c r="L41" s="55">
        <v>1.5216608014829E-2</v>
      </c>
      <c r="M41" s="55">
        <v>5.3797576649539996E-3</v>
      </c>
      <c r="N41" s="68">
        <v>0.15126054335891104</v>
      </c>
      <c r="O41" s="84">
        <v>2.8692508735248999E-2</v>
      </c>
      <c r="P41" s="58">
        <v>1.5884870803259999E-3</v>
      </c>
      <c r="Q41" s="189">
        <v>2.8548888922068E-2</v>
      </c>
      <c r="R41" s="189">
        <v>1.590294181591E-3</v>
      </c>
      <c r="S41" s="134">
        <v>1231.1998040553508</v>
      </c>
      <c r="T41" s="11">
        <v>323.36636479363193</v>
      </c>
      <c r="U41" s="11">
        <v>36.4399354955438</v>
      </c>
      <c r="V41" s="11">
        <v>9.7438272345336898</v>
      </c>
      <c r="W41" s="25">
        <v>0.98072042307653573</v>
      </c>
      <c r="X41" s="96">
        <v>35.940445873747436</v>
      </c>
      <c r="Y41" s="106">
        <v>1.9920431081693801</v>
      </c>
      <c r="Z41" s="105">
        <v>1.5216608014829E-2</v>
      </c>
      <c r="AA41" s="98">
        <v>5.3797576649539996E-3</v>
      </c>
      <c r="AB41" s="106">
        <v>0.15126054335891104</v>
      </c>
      <c r="AC41" s="110">
        <v>2.7866428829243749E-2</v>
      </c>
      <c r="AD41" s="108">
        <v>1.5952720268008153E-3</v>
      </c>
      <c r="AE41" s="88">
        <v>1472.1599113798227</v>
      </c>
      <c r="AF41" s="88">
        <v>84.276874514226463</v>
      </c>
      <c r="AG41" s="111">
        <f t="shared" si="4"/>
        <v>5.7247092427096205E-2</v>
      </c>
      <c r="AH41" s="120">
        <v>2.7815926433696549E-2</v>
      </c>
      <c r="AI41" s="116">
        <v>1.5941804678976713E-3</v>
      </c>
      <c r="AJ41" s="121">
        <v>1469.5281794556611</v>
      </c>
      <c r="AK41" s="121">
        <v>84.221286905456864</v>
      </c>
      <c r="AL41" s="122">
        <f t="shared" si="5"/>
        <v>5.7311787608355973E-2</v>
      </c>
      <c r="AM41" s="46">
        <f t="shared" si="2"/>
        <v>1.7876671574998599E-3</v>
      </c>
      <c r="AN41" s="129">
        <v>1469.5281794556611</v>
      </c>
      <c r="AO41" s="129">
        <v>84.221286905456864</v>
      </c>
      <c r="AP41" s="130">
        <f t="shared" si="6"/>
        <v>5.7311787608355973E-2</v>
      </c>
      <c r="AQ41" s="205">
        <v>47245523.144337103</v>
      </c>
      <c r="AR41" s="47">
        <v>3.6407539428192998E-2</v>
      </c>
      <c r="AS41" s="43">
        <v>5.0274484772169998E-3</v>
      </c>
      <c r="AT41" s="43" t="s">
        <v>267</v>
      </c>
      <c r="AU41" s="43">
        <v>5.1883133050000002E-6</v>
      </c>
      <c r="AV41" s="45">
        <v>68.514122331992695</v>
      </c>
      <c r="AW41" s="48">
        <v>3.0482423555524099</v>
      </c>
      <c r="AX41" s="43">
        <v>8.5917647358050003E-3</v>
      </c>
      <c r="AY41" s="44">
        <v>3.0482423555524099</v>
      </c>
      <c r="AZ41" s="45">
        <v>137.22950949652</v>
      </c>
      <c r="BA41" s="45">
        <v>5.3881394024065701</v>
      </c>
      <c r="BB41" s="48">
        <v>7.7329550539799703</v>
      </c>
      <c r="BC41" s="48">
        <v>0.26666887774724102</v>
      </c>
      <c r="BD41" s="48">
        <v>1.28212475192098</v>
      </c>
      <c r="BE41" s="43">
        <v>4.3247670399208002E-2</v>
      </c>
      <c r="BF41" s="43">
        <v>1.7870855445313999E-2</v>
      </c>
      <c r="BG41" s="44">
        <v>1.148216732749E-3</v>
      </c>
      <c r="BH41" s="49">
        <v>7.6678510184E-5</v>
      </c>
      <c r="BI41" s="33">
        <v>2.6926761071E-5</v>
      </c>
    </row>
    <row r="42" spans="1:62" s="2" customFormat="1" x14ac:dyDescent="0.25">
      <c r="A42" s="2" t="s">
        <v>17</v>
      </c>
      <c r="B42" s="2" t="s">
        <v>1</v>
      </c>
      <c r="C42" s="7">
        <v>142.938249474233</v>
      </c>
      <c r="D42" s="6">
        <v>2.7275611898617802</v>
      </c>
      <c r="E42" s="65">
        <v>2681.8377616764601</v>
      </c>
      <c r="F42" s="65">
        <v>1021.04753435466</v>
      </c>
      <c r="G42" s="65">
        <v>77.723424039303794</v>
      </c>
      <c r="H42" s="65">
        <v>29.681055414029601</v>
      </c>
      <c r="I42" s="306">
        <v>0.9969790776648364</v>
      </c>
      <c r="J42" s="53">
        <v>34.1013945194711</v>
      </c>
      <c r="K42" s="90">
        <v>1.8002344462542701</v>
      </c>
      <c r="L42" s="55">
        <v>1.2763168758948999E-2</v>
      </c>
      <c r="M42" s="55">
        <v>4.8499384939310001E-3</v>
      </c>
      <c r="N42" s="68">
        <v>0.1389246172517927</v>
      </c>
      <c r="O42" s="84">
        <v>2.9294546934465E-2</v>
      </c>
      <c r="P42" s="58">
        <v>1.581438509862E-3</v>
      </c>
      <c r="Q42" s="189">
        <v>2.9168728148787001E-2</v>
      </c>
      <c r="R42" s="189">
        <v>1.5821635813610001E-3</v>
      </c>
      <c r="S42" s="134">
        <v>2604.6255420504585</v>
      </c>
      <c r="T42" s="11">
        <v>992.37646220795216</v>
      </c>
      <c r="U42" s="11">
        <v>77.723424039303794</v>
      </c>
      <c r="V42" s="11">
        <v>29.681055414029601</v>
      </c>
      <c r="W42" s="25">
        <v>0.9969790776648364</v>
      </c>
      <c r="X42" s="96">
        <v>35.112305424198503</v>
      </c>
      <c r="Y42" s="106">
        <v>1.9228860115075357</v>
      </c>
      <c r="Z42" s="105">
        <v>1.2763168758948999E-2</v>
      </c>
      <c r="AA42" s="98">
        <v>4.8499384939310001E-3</v>
      </c>
      <c r="AB42" s="106">
        <v>0.1389246172517927</v>
      </c>
      <c r="AC42" s="110">
        <v>2.8451133874931457E-2</v>
      </c>
      <c r="AD42" s="108">
        <v>1.5908507231286049E-3</v>
      </c>
      <c r="AE42" s="88">
        <v>1502.6200830203622</v>
      </c>
      <c r="AF42" s="88">
        <v>84.019296249094282</v>
      </c>
      <c r="AG42" s="111">
        <f t="shared" si="4"/>
        <v>5.5915195862556381E-2</v>
      </c>
      <c r="AH42" s="120">
        <v>2.8419851944710313E-2</v>
      </c>
      <c r="AI42" s="116">
        <v>1.5884253367106351E-3</v>
      </c>
      <c r="AJ42" s="121">
        <v>1500.9908913964209</v>
      </c>
      <c r="AK42" s="121">
        <v>83.892483560588047</v>
      </c>
      <c r="AL42" s="122">
        <f t="shared" si="5"/>
        <v>5.5891400834911217E-2</v>
      </c>
      <c r="AM42" s="46">
        <f t="shared" si="2"/>
        <v>1.0842338940835563E-3</v>
      </c>
      <c r="AN42" s="129">
        <v>1500.9908913964209</v>
      </c>
      <c r="AO42" s="129">
        <v>83.892483560588047</v>
      </c>
      <c r="AP42" s="130">
        <f t="shared" si="6"/>
        <v>5.5891400834911217E-2</v>
      </c>
      <c r="AQ42" s="205">
        <v>48502404.506466299</v>
      </c>
      <c r="AR42" s="47">
        <v>1.3553262708588001E-2</v>
      </c>
      <c r="AS42" s="43">
        <v>2.9625235851679999E-3</v>
      </c>
      <c r="AT42" s="43">
        <v>4.8487016789160002E-3</v>
      </c>
      <c r="AU42" s="43">
        <v>9.7764232102760008E-3</v>
      </c>
      <c r="AV42" s="45">
        <v>67.472699422616301</v>
      </c>
      <c r="AW42" s="48">
        <v>3.0062279849409301</v>
      </c>
      <c r="AX42" s="43">
        <v>6.8893925774210002E-3</v>
      </c>
      <c r="AY42" s="44">
        <v>3.0062279849409301</v>
      </c>
      <c r="AZ42" s="45">
        <v>123.277868720743</v>
      </c>
      <c r="BA42" s="45">
        <v>4.7645202653352499</v>
      </c>
      <c r="BB42" s="48">
        <v>7.5855453653342098</v>
      </c>
      <c r="BC42" s="48">
        <v>0.26048156112769799</v>
      </c>
      <c r="BD42" s="48">
        <v>1.25201450368156</v>
      </c>
      <c r="BE42" s="43">
        <v>4.2055383423402003E-2</v>
      </c>
      <c r="BF42" s="43">
        <v>1.7820724834742001E-2</v>
      </c>
      <c r="BG42" s="44">
        <v>1.102754928346E-3</v>
      </c>
      <c r="BH42" s="49">
        <v>6.4428024611000006E-5</v>
      </c>
      <c r="BI42" s="33">
        <v>2.434617878E-5</v>
      </c>
    </row>
    <row r="43" spans="1:62" s="2" customFormat="1" x14ac:dyDescent="0.25">
      <c r="A43" s="2" t="s">
        <v>18</v>
      </c>
      <c r="B43" s="2" t="s">
        <v>1</v>
      </c>
      <c r="C43" s="7">
        <v>136.14090414503801</v>
      </c>
      <c r="D43" s="6">
        <v>3.3075563753193702</v>
      </c>
      <c r="E43" s="65">
        <v>787.03397741873903</v>
      </c>
      <c r="F43" s="65">
        <v>165.759654202668</v>
      </c>
      <c r="G43" s="65">
        <v>22.651459287947301</v>
      </c>
      <c r="H43" s="65">
        <v>4.8927986033783197</v>
      </c>
      <c r="I43" s="306">
        <v>0.97504396019620754</v>
      </c>
      <c r="J43" s="53">
        <v>34.465458227290803</v>
      </c>
      <c r="K43" s="90">
        <v>1.8659070489785601</v>
      </c>
      <c r="L43" s="55">
        <v>1.6410318373739002E-2</v>
      </c>
      <c r="M43" s="55">
        <v>5.6778769363610001E-3</v>
      </c>
      <c r="N43" s="68">
        <v>0.15647212475973474</v>
      </c>
      <c r="O43" s="84">
        <v>2.9051160203142998E-2</v>
      </c>
      <c r="P43" s="58">
        <v>1.740699836465E-3</v>
      </c>
      <c r="Q43" s="189">
        <v>2.890365539972E-2</v>
      </c>
      <c r="R43" s="189">
        <v>1.736875074075E-3</v>
      </c>
      <c r="S43" s="134">
        <v>764.37464985390011</v>
      </c>
      <c r="T43" s="11">
        <v>161.37196638344415</v>
      </c>
      <c r="U43" s="11">
        <v>22.651459287947301</v>
      </c>
      <c r="V43" s="11">
        <v>4.8927986033783197</v>
      </c>
      <c r="W43" s="25">
        <v>0.97504396019620754</v>
      </c>
      <c r="X43" s="96">
        <v>35.487161534423933</v>
      </c>
      <c r="Y43" s="106">
        <v>1.9895623798696591</v>
      </c>
      <c r="Z43" s="105">
        <v>1.6410318373739002E-2</v>
      </c>
      <c r="AA43" s="98">
        <v>5.6778769363610001E-3</v>
      </c>
      <c r="AB43" s="106">
        <v>0.15647212475973474</v>
      </c>
      <c r="AC43" s="110">
        <v>2.8214754439136961E-2</v>
      </c>
      <c r="AD43" s="108">
        <v>1.7398345511004723E-3</v>
      </c>
      <c r="AE43" s="88">
        <v>1490.3079974171867</v>
      </c>
      <c r="AF43" s="88">
        <v>91.898348833089713</v>
      </c>
      <c r="AG43" s="111">
        <f t="shared" si="4"/>
        <v>6.1663997638311215E-2</v>
      </c>
      <c r="AH43" s="120">
        <v>2.8161584657750295E-2</v>
      </c>
      <c r="AI43" s="116">
        <v>1.7343313558755282E-3</v>
      </c>
      <c r="AJ43" s="121">
        <v>1487.5382003294442</v>
      </c>
      <c r="AK43" s="121">
        <v>91.610048768473803</v>
      </c>
      <c r="AL43" s="122">
        <f t="shared" si="5"/>
        <v>6.1585005849385907E-2</v>
      </c>
      <c r="AM43" s="46">
        <f t="shared" si="2"/>
        <v>1.8585400417516244E-3</v>
      </c>
      <c r="AN43" s="129">
        <v>1487.5382003294442</v>
      </c>
      <c r="AO43" s="129">
        <v>91.610048768473803</v>
      </c>
      <c r="AP43" s="130">
        <f t="shared" si="6"/>
        <v>6.1585005849385907E-2</v>
      </c>
      <c r="AQ43" s="205">
        <v>46987272.385366403</v>
      </c>
      <c r="AR43" s="47">
        <v>7.7940463818559997E-3</v>
      </c>
      <c r="AS43" s="43">
        <v>2.2686052161500002E-3</v>
      </c>
      <c r="AT43" s="43">
        <v>5.004565017978E-3</v>
      </c>
      <c r="AU43" s="43">
        <v>1.0090913229557E-2</v>
      </c>
      <c r="AV43" s="45">
        <v>67.536520246591607</v>
      </c>
      <c r="AW43" s="48">
        <v>3.0174594871954099</v>
      </c>
      <c r="AX43" s="43">
        <v>1.4748460317636001E-2</v>
      </c>
      <c r="AY43" s="44">
        <v>3.0174594871954099</v>
      </c>
      <c r="AZ43" s="45">
        <v>143.29641193086599</v>
      </c>
      <c r="BA43" s="45">
        <v>5.5731765650544096</v>
      </c>
      <c r="BB43" s="48">
        <v>7.5090787616026899</v>
      </c>
      <c r="BC43" s="48">
        <v>0.25946150872639401</v>
      </c>
      <c r="BD43" s="48">
        <v>1.24020902250886</v>
      </c>
      <c r="BE43" s="43">
        <v>4.2191719594818003E-2</v>
      </c>
      <c r="BF43" s="43">
        <v>1.7499076317631E-2</v>
      </c>
      <c r="BG43" s="44">
        <v>1.197360947123E-3</v>
      </c>
      <c r="BH43" s="49">
        <v>8.0544573843999994E-5</v>
      </c>
      <c r="BI43" s="33">
        <v>2.7661911837000002E-5</v>
      </c>
    </row>
    <row r="44" spans="1:62" s="2" customFormat="1" x14ac:dyDescent="0.25">
      <c r="A44" s="2" t="s">
        <v>19</v>
      </c>
      <c r="B44" s="2" t="s">
        <v>1</v>
      </c>
      <c r="C44" s="7">
        <v>127.53764491689201</v>
      </c>
      <c r="D44" s="6">
        <v>2.1534861537162602</v>
      </c>
      <c r="E44" s="65">
        <v>3084.9815193695099</v>
      </c>
      <c r="F44" s="65">
        <v>1453.3342654406599</v>
      </c>
      <c r="G44" s="65">
        <v>91.798338435725995</v>
      </c>
      <c r="H44" s="65">
        <v>43.996928322955903</v>
      </c>
      <c r="I44" s="306">
        <v>0.9829363813362294</v>
      </c>
      <c r="J44" s="53">
        <v>33.704331699235297</v>
      </c>
      <c r="K44" s="90">
        <v>2.03800883239875</v>
      </c>
      <c r="L44" s="55">
        <v>1.1320193010358E-2</v>
      </c>
      <c r="M44" s="55">
        <v>5.3207039837100002E-3</v>
      </c>
      <c r="N44" s="68">
        <v>0.12864860330403907</v>
      </c>
      <c r="O44" s="84">
        <v>2.9646035207287001E-2</v>
      </c>
      <c r="P44" s="58">
        <v>1.8643926376209999E-3</v>
      </c>
      <c r="Q44" s="189">
        <v>2.9528108845032E-2</v>
      </c>
      <c r="R44" s="189">
        <v>1.7376031981679999E-3</v>
      </c>
      <c r="S44" s="134">
        <v>2996.1624737062803</v>
      </c>
      <c r="T44" s="11">
        <v>1412.1663531351037</v>
      </c>
      <c r="U44" s="11">
        <v>91.798338435725995</v>
      </c>
      <c r="V44" s="11">
        <v>43.996928322955903</v>
      </c>
      <c r="W44" s="25">
        <v>0.9829363813362294</v>
      </c>
      <c r="X44" s="96">
        <v>34.703471966999189</v>
      </c>
      <c r="Y44" s="106">
        <v>2.1584669806652457</v>
      </c>
      <c r="Z44" s="105">
        <v>1.1320193010358E-2</v>
      </c>
      <c r="AA44" s="98">
        <v>5.3207039837100002E-3</v>
      </c>
      <c r="AB44" s="106">
        <v>0.12864860330403907</v>
      </c>
      <c r="AC44" s="110">
        <v>2.8792502523775857E-2</v>
      </c>
      <c r="AD44" s="108">
        <v>1.8586637325584755E-3</v>
      </c>
      <c r="AE44" s="88">
        <v>1520.39565512227</v>
      </c>
      <c r="AF44" s="88">
        <v>98.147226382344243</v>
      </c>
      <c r="AG44" s="111">
        <f t="shared" si="4"/>
        <v>6.4553740371253068E-2</v>
      </c>
      <c r="AH44" s="120">
        <v>2.8770005922181371E-2</v>
      </c>
      <c r="AI44" s="116">
        <v>1.736836181478026E-3</v>
      </c>
      <c r="AJ44" s="121">
        <v>1519.2244052485896</v>
      </c>
      <c r="AK44" s="121">
        <v>91.71509807670283</v>
      </c>
      <c r="AL44" s="122">
        <f t="shared" si="5"/>
        <v>6.0369684531032503E-2</v>
      </c>
      <c r="AM44" s="46">
        <f t="shared" si="2"/>
        <v>7.7035860352165318E-4</v>
      </c>
      <c r="AN44" s="129">
        <v>1519.2244052485896</v>
      </c>
      <c r="AO44" s="129">
        <v>91.71509807670283</v>
      </c>
      <c r="AP44" s="130">
        <f t="shared" si="6"/>
        <v>6.0369684531032503E-2</v>
      </c>
      <c r="AQ44" s="205">
        <v>41710716.677222297</v>
      </c>
      <c r="AR44" s="47">
        <v>5.3734063458203002E-2</v>
      </c>
      <c r="AS44" s="43">
        <v>7.1216861202360003E-3</v>
      </c>
      <c r="AT44" s="43" t="s">
        <v>267</v>
      </c>
      <c r="AU44" s="43">
        <v>6.5774847779999998E-6</v>
      </c>
      <c r="AV44" s="45">
        <v>69.797844388430704</v>
      </c>
      <c r="AW44" s="48">
        <v>3.1373389583997602</v>
      </c>
      <c r="AX44" s="43">
        <v>8.187814342774E-3</v>
      </c>
      <c r="AY44" s="44">
        <v>3.1373389583997602</v>
      </c>
      <c r="AZ44" s="45">
        <v>144.022543779372</v>
      </c>
      <c r="BA44" s="45">
        <v>5.6308128706646698</v>
      </c>
      <c r="BB44" s="48">
        <v>7.5969578872957699</v>
      </c>
      <c r="BC44" s="48">
        <v>0.26187478491315502</v>
      </c>
      <c r="BD44" s="48">
        <v>1.25864192567703</v>
      </c>
      <c r="BE44" s="43">
        <v>4.2664497035409997E-2</v>
      </c>
      <c r="BF44" s="43">
        <v>1.8139203678026E-2</v>
      </c>
      <c r="BG44" s="44">
        <v>1.29792766109E-3</v>
      </c>
      <c r="BH44" s="49">
        <v>5.7748765761000003E-5</v>
      </c>
      <c r="BI44" s="33">
        <v>2.6989299889000001E-5</v>
      </c>
    </row>
    <row r="45" spans="1:62" s="2" customFormat="1" x14ac:dyDescent="0.25">
      <c r="A45" s="2" t="s">
        <v>20</v>
      </c>
      <c r="B45" s="2" t="s">
        <v>1</v>
      </c>
      <c r="C45" s="7">
        <v>113.013474936862</v>
      </c>
      <c r="D45" s="6">
        <v>2.2232267834199901</v>
      </c>
      <c r="E45" s="65">
        <v>2590.6386719178399</v>
      </c>
      <c r="F45" s="65">
        <v>1121.54923712187</v>
      </c>
      <c r="G45" s="65">
        <v>75.762519841750105</v>
      </c>
      <c r="H45" s="65">
        <v>33.120584689829897</v>
      </c>
      <c r="I45" s="306">
        <v>0.99030259234304063</v>
      </c>
      <c r="J45" s="53">
        <v>34.7633844918074</v>
      </c>
      <c r="K45" s="90">
        <v>2.1402418016904599</v>
      </c>
      <c r="L45" s="55">
        <v>1.3232055041542E-2</v>
      </c>
      <c r="M45" s="55">
        <v>5.7846590762580001E-3</v>
      </c>
      <c r="N45" s="68">
        <v>0.14082842443678026</v>
      </c>
      <c r="O45" s="84">
        <v>2.8669552936748999E-2</v>
      </c>
      <c r="P45" s="58">
        <v>1.8697212711389999E-3</v>
      </c>
      <c r="Q45" s="189">
        <v>2.9329847055995999E-2</v>
      </c>
      <c r="R45" s="189">
        <v>1.9801333877980001E-3</v>
      </c>
      <c r="S45" s="134">
        <v>2516.052145854946</v>
      </c>
      <c r="T45" s="11">
        <v>1089.875494960507</v>
      </c>
      <c r="U45" s="11">
        <v>75.762519841750105</v>
      </c>
      <c r="V45" s="11">
        <v>33.120584689829897</v>
      </c>
      <c r="W45" s="25">
        <v>0.99030259234304063</v>
      </c>
      <c r="X45" s="96">
        <v>35.793919605200905</v>
      </c>
      <c r="Y45" s="106">
        <v>2.2645419853774382</v>
      </c>
      <c r="Z45" s="105">
        <v>1.3232055041542E-2</v>
      </c>
      <c r="AA45" s="98">
        <v>5.7846590762580001E-3</v>
      </c>
      <c r="AB45" s="106">
        <v>0.14082842443678026</v>
      </c>
      <c r="AC45" s="110">
        <v>2.7844133946247587E-2</v>
      </c>
      <c r="AD45" s="108">
        <v>1.8606450299387229E-3</v>
      </c>
      <c r="AE45" s="88">
        <v>1470.9981179721724</v>
      </c>
      <c r="AF45" s="88">
        <v>98.297377197576296</v>
      </c>
      <c r="AG45" s="111">
        <f t="shared" si="4"/>
        <v>6.6823591408181421E-2</v>
      </c>
      <c r="AH45" s="120">
        <v>2.8576834294609711E-2</v>
      </c>
      <c r="AI45" s="116">
        <v>1.9673704566604707E-3</v>
      </c>
      <c r="AJ45" s="121">
        <v>1509.1661765982776</v>
      </c>
      <c r="AK45" s="121">
        <v>103.89845563092105</v>
      </c>
      <c r="AL45" s="122">
        <f t="shared" si="5"/>
        <v>6.8844940498939897E-2</v>
      </c>
      <c r="AM45" s="217">
        <f t="shared" si="2"/>
        <v>-2.5947047898824887E-2</v>
      </c>
      <c r="AN45" s="129">
        <v>1470.9981179721724</v>
      </c>
      <c r="AO45" s="129">
        <v>98.297377197576296</v>
      </c>
      <c r="AP45" s="130">
        <f t="shared" si="6"/>
        <v>6.6823591408181421E-2</v>
      </c>
      <c r="AQ45" s="205">
        <v>41182905.373167701</v>
      </c>
      <c r="AR45" s="47">
        <v>2.6130285166922999E-2</v>
      </c>
      <c r="AS45" s="43">
        <v>4.6700777357249999E-3</v>
      </c>
      <c r="AT45" s="43" t="s">
        <v>267</v>
      </c>
      <c r="AU45" s="43">
        <v>6.679623045E-6</v>
      </c>
      <c r="AV45" s="45">
        <v>66.373606272962803</v>
      </c>
      <c r="AW45" s="48">
        <v>2.9931193792881698</v>
      </c>
      <c r="AX45" s="43">
        <v>6.2471976419929999E-3</v>
      </c>
      <c r="AY45" s="44">
        <v>2.9931193792881698</v>
      </c>
      <c r="AZ45" s="45">
        <v>104.325485533861</v>
      </c>
      <c r="BA45" s="45">
        <v>4.1507927846228796</v>
      </c>
      <c r="BB45" s="48">
        <v>7.1222010060380097</v>
      </c>
      <c r="BC45" s="48">
        <v>0.24514085435442401</v>
      </c>
      <c r="BD45" s="48">
        <v>1.1666211818454899</v>
      </c>
      <c r="BE45" s="43">
        <v>3.9647645778278999E-2</v>
      </c>
      <c r="BF45" s="43">
        <v>1.6257033960585001E-2</v>
      </c>
      <c r="BG45" s="44">
        <v>1.1930334664010001E-3</v>
      </c>
      <c r="BH45" s="49">
        <v>6.0405127872999998E-5</v>
      </c>
      <c r="BI45" s="33">
        <v>2.6232123988000001E-5</v>
      </c>
    </row>
    <row r="46" spans="1:62" x14ac:dyDescent="0.25">
      <c r="A46" s="2" t="s">
        <v>21</v>
      </c>
      <c r="B46" s="2" t="s">
        <v>1</v>
      </c>
      <c r="C46" s="27">
        <v>120.017376249348</v>
      </c>
      <c r="D46" s="29">
        <v>2.1172193950124498</v>
      </c>
      <c r="E46" s="74">
        <v>2766.4337708509602</v>
      </c>
      <c r="F46" s="74">
        <v>1257.31606507985</v>
      </c>
      <c r="G46" s="74">
        <v>84.466976997525805</v>
      </c>
      <c r="H46" s="74">
        <v>38.7190022282375</v>
      </c>
      <c r="I46" s="306">
        <v>0.99148690203350731</v>
      </c>
      <c r="J46" s="76">
        <v>32.837322429356298</v>
      </c>
      <c r="K46" s="68">
        <v>1.99670414358985</v>
      </c>
      <c r="L46" s="77">
        <v>1.1850178091987001E-2</v>
      </c>
      <c r="M46" s="77">
        <v>5.4321252946890001E-3</v>
      </c>
      <c r="N46" s="68">
        <v>0.13264811429954795</v>
      </c>
      <c r="O46" s="79">
        <v>3.0472772197654999E-2</v>
      </c>
      <c r="P46" s="80">
        <v>1.9114519944480001E-3</v>
      </c>
      <c r="Q46" s="189">
        <v>2.9808554516835999E-2</v>
      </c>
      <c r="R46" s="189">
        <v>1.8352976392160001E-3</v>
      </c>
      <c r="S46" s="135">
        <v>2686.7859655481493</v>
      </c>
      <c r="T46" s="93">
        <v>1221.7441019809362</v>
      </c>
      <c r="U46" s="93">
        <v>84.466976997525805</v>
      </c>
      <c r="V46" s="93">
        <v>38.7190022282375</v>
      </c>
      <c r="W46" s="94">
        <v>0.99148690203350731</v>
      </c>
      <c r="X46" s="104">
        <v>33.810760841293742</v>
      </c>
      <c r="Y46" s="102">
        <v>2.114076477465038</v>
      </c>
      <c r="Z46" s="100">
        <v>1.1850178091987001E-2</v>
      </c>
      <c r="AA46" s="101">
        <v>5.4321252946890001E-3</v>
      </c>
      <c r="AB46" s="102">
        <v>0.13264811429954795</v>
      </c>
      <c r="AC46" s="112">
        <v>2.9595437105591996E-2</v>
      </c>
      <c r="AD46" s="113">
        <v>1.9058292445627539E-3</v>
      </c>
      <c r="AE46" s="89">
        <v>1562.1824089091735</v>
      </c>
      <c r="AF46" s="89">
        <v>100.59837635167239</v>
      </c>
      <c r="AG46" s="111">
        <f t="shared" si="4"/>
        <v>6.4396049896578531E-2</v>
      </c>
      <c r="AH46" s="120">
        <v>2.9043251448367811E-2</v>
      </c>
      <c r="AI46" s="116">
        <v>1.8305270978382891E-3</v>
      </c>
      <c r="AJ46" s="121">
        <v>1533.4487666991968</v>
      </c>
      <c r="AK46" s="121">
        <v>96.64963048575386</v>
      </c>
      <c r="AL46" s="122">
        <f t="shared" si="5"/>
        <v>6.30276228228972E-2</v>
      </c>
      <c r="AM46" s="46">
        <f t="shared" si="2"/>
        <v>1.8393269599060871E-2</v>
      </c>
      <c r="AN46" s="129">
        <v>1533.4487666991968</v>
      </c>
      <c r="AO46" s="129">
        <v>96.64963048575386</v>
      </c>
      <c r="AP46" s="130">
        <f t="shared" si="6"/>
        <v>6.30276228228972E-2</v>
      </c>
      <c r="AQ46" s="205">
        <v>39870068.876137704</v>
      </c>
      <c r="AR46" s="47">
        <v>1.3871252736778E-2</v>
      </c>
      <c r="AS46" s="43">
        <v>3.5064390665539998E-3</v>
      </c>
      <c r="AT46" s="43" t="s">
        <v>267</v>
      </c>
      <c r="AU46" s="43">
        <v>6.9158816000000003E-6</v>
      </c>
      <c r="AV46" s="62">
        <v>67.854252134548901</v>
      </c>
      <c r="AW46" s="81">
        <v>3.0343139359765199</v>
      </c>
      <c r="AX46" s="78">
        <v>3.9824377989579997E-3</v>
      </c>
      <c r="AY46" s="71">
        <v>3.0343139359765199</v>
      </c>
      <c r="AZ46" s="45">
        <v>122.203323257382</v>
      </c>
      <c r="BA46" s="45">
        <v>4.8967144303307197</v>
      </c>
      <c r="BB46" s="81">
        <v>7.2958110994325498</v>
      </c>
      <c r="BC46" s="81">
        <v>0.25068051612444098</v>
      </c>
      <c r="BD46" s="81">
        <v>1.20466802663838</v>
      </c>
      <c r="BE46" s="78">
        <v>4.0797365511783999E-2</v>
      </c>
      <c r="BF46" s="78">
        <v>1.7840068429820999E-2</v>
      </c>
      <c r="BG46" s="71">
        <v>1.2783158323479999E-3</v>
      </c>
      <c r="BH46" s="83">
        <v>5.9435440671999999E-5</v>
      </c>
      <c r="BI46" s="32">
        <v>2.7084133097000001E-5</v>
      </c>
    </row>
    <row r="47" spans="1:62" x14ac:dyDescent="0.25">
      <c r="E47" s="74"/>
      <c r="F47" s="74"/>
      <c r="G47" s="74"/>
      <c r="H47" s="74"/>
      <c r="I47" s="306"/>
      <c r="J47" s="76"/>
      <c r="K47" s="68"/>
      <c r="L47" s="77"/>
      <c r="M47" s="77"/>
      <c r="N47" s="68"/>
      <c r="O47" s="79"/>
      <c r="P47" s="80"/>
      <c r="Q47" s="191"/>
      <c r="R47" s="191"/>
      <c r="S47" s="135"/>
      <c r="T47" s="93"/>
      <c r="U47" s="93"/>
      <c r="V47" s="93"/>
      <c r="W47" s="94"/>
      <c r="X47" s="104"/>
      <c r="Y47" s="102"/>
      <c r="Z47" s="100"/>
      <c r="AA47" s="101"/>
      <c r="AB47" s="102"/>
      <c r="AC47" s="112"/>
      <c r="AD47" s="113"/>
      <c r="AE47" s="89"/>
      <c r="AF47" s="89"/>
      <c r="AG47" s="114"/>
      <c r="AH47" s="123"/>
      <c r="AI47" s="124"/>
      <c r="AJ47" s="118"/>
      <c r="AK47" s="118"/>
      <c r="AL47" s="125"/>
      <c r="AM47" s="78"/>
      <c r="AN47" s="127"/>
      <c r="AO47" s="127"/>
      <c r="AP47" s="131"/>
      <c r="AQ47" s="207"/>
      <c r="AR47" s="73"/>
      <c r="AS47" s="78"/>
      <c r="AT47" s="78"/>
      <c r="AU47" s="78"/>
      <c r="AV47" s="62"/>
      <c r="AW47" s="81"/>
      <c r="AX47" s="78"/>
      <c r="AY47" s="71"/>
      <c r="AZ47" s="62"/>
      <c r="BA47" s="62"/>
      <c r="BB47" s="81"/>
      <c r="BC47" s="81"/>
      <c r="BD47" s="81"/>
      <c r="BE47" s="78"/>
      <c r="BF47" s="78"/>
      <c r="BG47" s="71"/>
      <c r="BH47" s="83"/>
    </row>
    <row r="48" spans="1:62" s="20" customFormat="1" x14ac:dyDescent="0.25">
      <c r="A48" s="20" t="s">
        <v>0</v>
      </c>
      <c r="B48" s="196" t="s">
        <v>291</v>
      </c>
      <c r="C48" s="153">
        <v>409.24164086211698</v>
      </c>
      <c r="D48" s="154">
        <v>1362.70046777471</v>
      </c>
      <c r="E48" s="155">
        <v>5.6570964451449504</v>
      </c>
      <c r="F48" s="155">
        <v>0.97788016568217095</v>
      </c>
      <c r="G48" s="155">
        <v>0.44992337911853297</v>
      </c>
      <c r="H48" s="155">
        <v>4.7198227361213999E-2</v>
      </c>
      <c r="I48" s="319">
        <v>0.60686916658610002</v>
      </c>
      <c r="J48" s="158">
        <v>12.561449435874</v>
      </c>
      <c r="K48" s="160">
        <v>1.2309156420376</v>
      </c>
      <c r="L48" s="159">
        <v>2.2151710991943001</v>
      </c>
      <c r="M48" s="159">
        <v>0.19678393554519899</v>
      </c>
      <c r="N48" s="201">
        <v>0.90655431460458069</v>
      </c>
      <c r="O48" s="197">
        <v>7.8978485716957994E-2</v>
      </c>
      <c r="P48" s="198">
        <v>1.0363269626908001E-2</v>
      </c>
      <c r="Q48" s="202">
        <v>2.9620139551303999E-2</v>
      </c>
      <c r="R48" s="202">
        <v>1.513296267463E-3</v>
      </c>
      <c r="S48" s="163">
        <v>5.5189411335025929</v>
      </c>
      <c r="T48" s="164">
        <v>0.95663252887282613</v>
      </c>
      <c r="U48" s="164">
        <v>0.44992337911853297</v>
      </c>
      <c r="V48" s="164">
        <v>4.7198227361213999E-2</v>
      </c>
      <c r="W48" s="199">
        <v>0.60686916658609968</v>
      </c>
      <c r="X48" s="166">
        <v>12.875899421752267</v>
      </c>
      <c r="Y48" s="169">
        <v>1.2725370373761582</v>
      </c>
      <c r="Z48" s="167">
        <v>2.2151710991943001</v>
      </c>
      <c r="AA48" s="168">
        <v>0.19678393554519899</v>
      </c>
      <c r="AB48" s="169">
        <v>0.90655431460458069</v>
      </c>
      <c r="AC48" s="170">
        <v>7.7049705217443601E-2</v>
      </c>
      <c r="AD48" s="171">
        <v>1.0158572075595248E-2</v>
      </c>
      <c r="AE48" s="172">
        <v>3975.6587390215086</v>
      </c>
      <c r="AF48" s="172">
        <v>524.16833697602169</v>
      </c>
      <c r="AG48" s="173">
        <f>AF48/AE48</f>
        <v>0.13184439897500616</v>
      </c>
      <c r="AH48" s="174">
        <v>2.8879161076319482E-2</v>
      </c>
      <c r="AI48" s="175">
        <v>1.5212428322246294E-3</v>
      </c>
      <c r="AJ48" s="176">
        <v>1524.9071558505427</v>
      </c>
      <c r="AK48" s="176">
        <v>80.326228123982816</v>
      </c>
      <c r="AL48" s="177">
        <f>AK48/AJ48</f>
        <v>5.2676143472603423E-2</v>
      </c>
      <c r="AM48" s="178">
        <f t="shared" si="2"/>
        <v>0.61643912218032737</v>
      </c>
      <c r="AN48" s="179" t="s">
        <v>322</v>
      </c>
      <c r="AO48" s="179"/>
      <c r="AP48" s="180"/>
      <c r="AQ48" s="206">
        <v>44829486.886986099</v>
      </c>
      <c r="AR48" s="181">
        <v>0.87013056290456503</v>
      </c>
      <c r="AS48" s="182">
        <v>3.5435598325256001E-2</v>
      </c>
      <c r="AT48" s="182">
        <v>0.16795132990717301</v>
      </c>
      <c r="AU48" s="182">
        <v>6.3156649073038001E-2</v>
      </c>
      <c r="AV48" s="183">
        <v>75.801626454431897</v>
      </c>
      <c r="AW48" s="184">
        <v>2.9586563363322802</v>
      </c>
      <c r="AX48" s="182">
        <v>7.0675406012221997E-2</v>
      </c>
      <c r="AY48" s="185">
        <v>1.3463570063051E-2</v>
      </c>
      <c r="AZ48" s="183">
        <v>169.760074442936</v>
      </c>
      <c r="BA48" s="183">
        <v>7.9219174066558304</v>
      </c>
      <c r="BB48" s="184">
        <v>8.2728325171423496</v>
      </c>
      <c r="BC48" s="184">
        <v>0.25204603224430699</v>
      </c>
      <c r="BD48" s="184">
        <v>1.3896819799173801</v>
      </c>
      <c r="BE48" s="182">
        <v>4.2826751348830003E-2</v>
      </c>
      <c r="BF48" s="182">
        <v>5.3189725030587998E-2</v>
      </c>
      <c r="BG48" s="185">
        <v>7.3941930111490004E-3</v>
      </c>
      <c r="BH48" s="186">
        <v>3.3448573818741001E-2</v>
      </c>
      <c r="BI48" s="187">
        <v>5.938090836928E-3</v>
      </c>
      <c r="BJ48" s="2" t="s">
        <v>335</v>
      </c>
    </row>
    <row r="49" spans="1:61" s="2" customFormat="1" x14ac:dyDescent="0.25">
      <c r="A49" s="2" t="s">
        <v>2</v>
      </c>
      <c r="B49" s="41"/>
      <c r="C49" s="7">
        <v>142.49749244721801</v>
      </c>
      <c r="D49" s="6">
        <v>14.0767484165487</v>
      </c>
      <c r="E49" s="65">
        <v>475.033904219362</v>
      </c>
      <c r="F49" s="65">
        <v>79.331972010846698</v>
      </c>
      <c r="G49" s="65">
        <v>14.8373848367857</v>
      </c>
      <c r="H49" s="65">
        <v>2.5979371653407299</v>
      </c>
      <c r="I49" s="320">
        <v>0.95378911315482007</v>
      </c>
      <c r="J49" s="53">
        <v>31.930788974444098</v>
      </c>
      <c r="K49" s="90">
        <v>1.6936065384113299</v>
      </c>
      <c r="L49" s="55">
        <v>6.6077055703842993E-2</v>
      </c>
      <c r="M49" s="55">
        <v>1.1559864410005999E-2</v>
      </c>
      <c r="N49" s="86">
        <v>0.30318018607920455</v>
      </c>
      <c r="O49" s="69">
        <v>3.1244083543821001E-2</v>
      </c>
      <c r="P49" s="70">
        <v>1.991039738756E-3</v>
      </c>
      <c r="Q49" s="190">
        <v>3.0538140100625E-2</v>
      </c>
      <c r="R49" s="190">
        <v>1.94924399224E-3</v>
      </c>
      <c r="S49" s="134">
        <v>463.43281915487887</v>
      </c>
      <c r="T49" s="11">
        <v>77.623451658918398</v>
      </c>
      <c r="U49" s="11">
        <v>14.8373848367857</v>
      </c>
      <c r="V49" s="11">
        <v>2.5979371653407299</v>
      </c>
      <c r="W49" s="92">
        <v>0.95378911315482007</v>
      </c>
      <c r="X49" s="96">
        <v>32.772179988263446</v>
      </c>
      <c r="Y49" s="106">
        <v>1.7871108376929508</v>
      </c>
      <c r="Z49" s="100">
        <v>6.6077055703842993E-2</v>
      </c>
      <c r="AA49" s="101">
        <v>1.1559864410005999E-2</v>
      </c>
      <c r="AB49" s="102">
        <v>0.30318018607920455</v>
      </c>
      <c r="AC49" s="110">
        <v>3.0481053225912776E-2</v>
      </c>
      <c r="AD49" s="108">
        <v>1.9815334441432462E-3</v>
      </c>
      <c r="AE49" s="88">
        <v>1608.2343427047151</v>
      </c>
      <c r="AF49" s="88">
        <v>104.54921332508168</v>
      </c>
      <c r="AG49" s="111">
        <f t="shared" ref="AG49:AG71" si="7">AF49/AE49</f>
        <v>6.5008693415445712E-2</v>
      </c>
      <c r="AH49" s="120">
        <v>2.9774196890923664E-2</v>
      </c>
      <c r="AI49" s="116">
        <v>1.938485994463579E-3</v>
      </c>
      <c r="AJ49" s="121">
        <v>1571.4810866872378</v>
      </c>
      <c r="AK49" s="121">
        <v>102.31322403984792</v>
      </c>
      <c r="AL49" s="122">
        <f t="shared" ref="AL49:AL71" si="8">AK49/AJ49</f>
        <v>6.5106239525624457E-2</v>
      </c>
      <c r="AM49" s="46">
        <f t="shared" si="2"/>
        <v>2.2853171979691684E-2</v>
      </c>
      <c r="AN49" s="129">
        <v>1571.4810866872378</v>
      </c>
      <c r="AO49" s="129">
        <v>102.31322403984792</v>
      </c>
      <c r="AP49" s="130">
        <f t="shared" ref="AP49:AP71" si="9">AO49/AN49</f>
        <v>6.5106239525624457E-2</v>
      </c>
      <c r="AQ49" s="205">
        <v>45633328.540108897</v>
      </c>
      <c r="AR49" s="47">
        <v>2.865006290014E-3</v>
      </c>
      <c r="AS49" s="43">
        <v>1.317161113283E-3</v>
      </c>
      <c r="AT49" s="43" t="s">
        <v>267</v>
      </c>
      <c r="AU49" s="43">
        <v>2.1915263420000002E-6</v>
      </c>
      <c r="AV49" s="45">
        <v>75.275040374450597</v>
      </c>
      <c r="AW49" s="48">
        <v>2.4214007147757499</v>
      </c>
      <c r="AX49" s="43">
        <v>1.3566826374727999E-2</v>
      </c>
      <c r="AY49" s="44">
        <v>5.6815684966649996E-3</v>
      </c>
      <c r="AZ49" s="45">
        <v>136.06868021407499</v>
      </c>
      <c r="BA49" s="45">
        <v>6.8619090988700897</v>
      </c>
      <c r="BB49" s="48">
        <v>7.9937571462075301</v>
      </c>
      <c r="BC49" s="48">
        <v>0.257022123636031</v>
      </c>
      <c r="BD49" s="48">
        <v>1.3193719549053999</v>
      </c>
      <c r="BE49" s="43">
        <v>4.1248781827176E-2</v>
      </c>
      <c r="BF49" s="43">
        <v>1.9953670501817001E-2</v>
      </c>
      <c r="BG49" s="44">
        <v>1.4077330682829999E-3</v>
      </c>
      <c r="BH49" s="49">
        <v>3.7394619912900002E-4</v>
      </c>
      <c r="BI49" s="33">
        <v>6.3421878139999994E-5</v>
      </c>
    </row>
    <row r="50" spans="1:61" s="2" customFormat="1" x14ac:dyDescent="0.25">
      <c r="A50" s="2" t="s">
        <v>3</v>
      </c>
      <c r="B50" s="41"/>
      <c r="C50" s="7">
        <v>137.35631439948301</v>
      </c>
      <c r="D50" s="6">
        <v>9.3218710582391893</v>
      </c>
      <c r="E50" s="65">
        <v>754.542303810872</v>
      </c>
      <c r="F50" s="65">
        <v>157.84313028328901</v>
      </c>
      <c r="G50" s="65">
        <v>22.367626875613201</v>
      </c>
      <c r="H50" s="65">
        <v>4.8218728977598904</v>
      </c>
      <c r="I50" s="320">
        <v>0.97038984357617597</v>
      </c>
      <c r="J50" s="53">
        <v>33.5398644156895</v>
      </c>
      <c r="K50" s="90">
        <v>2.0466141569063101</v>
      </c>
      <c r="L50" s="55">
        <v>4.5659982679769999E-2</v>
      </c>
      <c r="M50" s="55">
        <v>9.6789311062320006E-3</v>
      </c>
      <c r="N50" s="86">
        <v>0.28786112284141052</v>
      </c>
      <c r="O50" s="69">
        <v>2.9753933740598999E-2</v>
      </c>
      <c r="P50" s="70">
        <v>2.3990387000750002E-3</v>
      </c>
      <c r="Q50" s="190">
        <v>2.9269689649603001E-2</v>
      </c>
      <c r="R50" s="190">
        <v>2.375274225552E-3</v>
      </c>
      <c r="S50" s="134">
        <v>736.11517813939827</v>
      </c>
      <c r="T50" s="11">
        <v>154.27875518772743</v>
      </c>
      <c r="U50" s="11">
        <v>22.367626875613201</v>
      </c>
      <c r="V50" s="11">
        <v>4.8218728977598904</v>
      </c>
      <c r="W50" s="92">
        <v>0.97038984357617597</v>
      </c>
      <c r="X50" s="96">
        <v>34.423655309383555</v>
      </c>
      <c r="Y50" s="106">
        <v>2.1453191860802905</v>
      </c>
      <c r="Z50" s="100">
        <v>4.5659982679769999E-2</v>
      </c>
      <c r="AA50" s="101">
        <v>9.6789311062320006E-3</v>
      </c>
      <c r="AB50" s="102">
        <v>0.28786112284141052</v>
      </c>
      <c r="AC50" s="110">
        <v>2.9027295255931417E-2</v>
      </c>
      <c r="AD50" s="108">
        <v>2.3700026503415471E-3</v>
      </c>
      <c r="AE50" s="88">
        <v>1532.618237920801</v>
      </c>
      <c r="AF50" s="88">
        <v>125.13426600061426</v>
      </c>
      <c r="AG50" s="111">
        <f t="shared" si="7"/>
        <v>8.164738152299128E-2</v>
      </c>
      <c r="AH50" s="120">
        <v>2.8537478041947759E-2</v>
      </c>
      <c r="AI50" s="116">
        <v>2.3446129953260571E-3</v>
      </c>
      <c r="AJ50" s="121">
        <v>1507.1167093048086</v>
      </c>
      <c r="AK50" s="121">
        <v>123.82332513458222</v>
      </c>
      <c r="AL50" s="122">
        <f t="shared" si="8"/>
        <v>8.2159081888023455E-2</v>
      </c>
      <c r="AM50" s="46">
        <f t="shared" si="2"/>
        <v>1.6639191668884581E-2</v>
      </c>
      <c r="AN50" s="129">
        <v>1507.1167093048086</v>
      </c>
      <c r="AO50" s="129">
        <v>123.82332513458222</v>
      </c>
      <c r="AP50" s="130">
        <f t="shared" si="9"/>
        <v>8.2159081888023455E-2</v>
      </c>
      <c r="AQ50" s="205">
        <v>44663681.408425301</v>
      </c>
      <c r="AR50" s="47">
        <v>6.4743062956010003E-3</v>
      </c>
      <c r="AS50" s="43">
        <v>2.0061995994030001E-3</v>
      </c>
      <c r="AT50" s="43" t="s">
        <v>267</v>
      </c>
      <c r="AU50" s="43">
        <v>2.212014101E-6</v>
      </c>
      <c r="AV50" s="45">
        <v>78.025585720484997</v>
      </c>
      <c r="AW50" s="48">
        <v>2.5111294411135798</v>
      </c>
      <c r="AX50" s="43">
        <v>1.2048531200495E-2</v>
      </c>
      <c r="AY50" s="44">
        <v>5.4091141795139996E-3</v>
      </c>
      <c r="AZ50" s="45">
        <v>158.89550782505199</v>
      </c>
      <c r="BA50" s="45">
        <v>8.0290837539902107</v>
      </c>
      <c r="BB50" s="48">
        <v>8.22966097868688</v>
      </c>
      <c r="BC50" s="48">
        <v>0.26454302440562899</v>
      </c>
      <c r="BD50" s="48">
        <v>1.36465524537479</v>
      </c>
      <c r="BE50" s="43">
        <v>4.1932410233083001E-2</v>
      </c>
      <c r="BF50" s="43">
        <v>1.9659401289309E-2</v>
      </c>
      <c r="BG50" s="44">
        <v>1.691349370994E-3</v>
      </c>
      <c r="BH50" s="49">
        <v>2.5305400774500001E-4</v>
      </c>
      <c r="BI50" s="33">
        <v>5.2458952963E-5</v>
      </c>
    </row>
    <row r="51" spans="1:61" s="2" customFormat="1" x14ac:dyDescent="0.25">
      <c r="A51" s="2" t="s">
        <v>4</v>
      </c>
      <c r="B51" s="41"/>
      <c r="C51" s="7">
        <v>138.427119865707</v>
      </c>
      <c r="D51" s="6">
        <v>10.743840768209299</v>
      </c>
      <c r="E51" s="65">
        <v>623.45556523554797</v>
      </c>
      <c r="F51" s="65">
        <v>119.16038239423</v>
      </c>
      <c r="G51" s="65">
        <v>18.883958262171902</v>
      </c>
      <c r="H51" s="65">
        <v>3.7474241757870299</v>
      </c>
      <c r="I51" s="320">
        <v>0.96313365743598445</v>
      </c>
      <c r="J51" s="53">
        <v>33.002201898861301</v>
      </c>
      <c r="K51" s="90">
        <v>1.77779677653055</v>
      </c>
      <c r="L51" s="55">
        <v>5.2114668001354003E-2</v>
      </c>
      <c r="M51" s="55">
        <v>1.0336489784088999E-2</v>
      </c>
      <c r="N51" s="86">
        <v>0.2715977033642471</v>
      </c>
      <c r="O51" s="69">
        <v>3.0283293266998999E-2</v>
      </c>
      <c r="P51" s="70">
        <v>1.7715966961270001E-3</v>
      </c>
      <c r="Q51" s="190">
        <v>2.9719779027898002E-2</v>
      </c>
      <c r="R51" s="190">
        <v>1.7936614850399999E-3</v>
      </c>
      <c r="S51" s="134">
        <v>608.22978665010396</v>
      </c>
      <c r="T51" s="11">
        <v>116.51287609484767</v>
      </c>
      <c r="U51" s="11">
        <v>18.883958262171902</v>
      </c>
      <c r="V51" s="11">
        <v>3.7474241757870299</v>
      </c>
      <c r="W51" s="92">
        <v>0.96313365743598445</v>
      </c>
      <c r="X51" s="96">
        <v>33.87182513730297</v>
      </c>
      <c r="Y51" s="106">
        <v>1.8744028288125349</v>
      </c>
      <c r="Z51" s="100">
        <v>5.2114668001354003E-2</v>
      </c>
      <c r="AA51" s="101">
        <v>1.0336489784088999E-2</v>
      </c>
      <c r="AB51" s="102">
        <v>0.2715977033642471</v>
      </c>
      <c r="AC51" s="110">
        <v>2.9543726978987456E-2</v>
      </c>
      <c r="AD51" s="108">
        <v>1.7695569323860707E-3</v>
      </c>
      <c r="AE51" s="88">
        <v>1559.4922645856982</v>
      </c>
      <c r="AF51" s="88">
        <v>93.407658071129859</v>
      </c>
      <c r="AG51" s="111">
        <f t="shared" si="7"/>
        <v>5.989619839245882E-2</v>
      </c>
      <c r="AH51" s="120">
        <v>2.8976307968187912E-2</v>
      </c>
      <c r="AI51" s="116">
        <v>1.7878627931196245E-3</v>
      </c>
      <c r="AJ51" s="121">
        <v>1529.9642346277842</v>
      </c>
      <c r="AK51" s="121">
        <v>94.40009171968434</v>
      </c>
      <c r="AL51" s="122">
        <f t="shared" si="8"/>
        <v>6.1700848675492317E-2</v>
      </c>
      <c r="AM51" s="46">
        <f t="shared" si="2"/>
        <v>1.8934386933787413E-2</v>
      </c>
      <c r="AN51" s="129">
        <v>1529.9642346277842</v>
      </c>
      <c r="AO51" s="129">
        <v>94.40009171968434</v>
      </c>
      <c r="AP51" s="130">
        <f t="shared" si="9"/>
        <v>6.1700848675492317E-2</v>
      </c>
      <c r="AQ51" s="205">
        <v>44831227.171797402</v>
      </c>
      <c r="AR51" s="47">
        <v>3.7279495131689998E-3</v>
      </c>
      <c r="AS51" s="43">
        <v>1.515889194714E-3</v>
      </c>
      <c r="AT51" s="43">
        <v>6.4078337426273002E-2</v>
      </c>
      <c r="AU51" s="43">
        <v>3.7222746342322997E-2</v>
      </c>
      <c r="AV51" s="45">
        <v>76.691837219696097</v>
      </c>
      <c r="AW51" s="48">
        <v>2.4481645716553699</v>
      </c>
      <c r="AX51" s="43">
        <v>1.5608363458752E-2</v>
      </c>
      <c r="AY51" s="44">
        <v>6.1501876829309996E-3</v>
      </c>
      <c r="AZ51" s="45">
        <v>174.46306225012199</v>
      </c>
      <c r="BA51" s="45">
        <v>8.7059893375591404</v>
      </c>
      <c r="BB51" s="48">
        <v>8.1398221882840005</v>
      </c>
      <c r="BC51" s="48">
        <v>0.25812100684151301</v>
      </c>
      <c r="BD51" s="48">
        <v>1.34674020185848</v>
      </c>
      <c r="BE51" s="43">
        <v>4.1108356320170999E-2</v>
      </c>
      <c r="BF51" s="43">
        <v>1.9754957187080001E-2</v>
      </c>
      <c r="BG51" s="44">
        <v>1.317718403233E-3</v>
      </c>
      <c r="BH51" s="49">
        <v>2.9093106396000003E-4</v>
      </c>
      <c r="BI51" s="33">
        <v>5.6268538204E-5</v>
      </c>
    </row>
    <row r="52" spans="1:61" s="2" customFormat="1" x14ac:dyDescent="0.25">
      <c r="A52" s="2" t="s">
        <v>5</v>
      </c>
      <c r="B52" s="41"/>
      <c r="C52" s="7">
        <v>131.71429097758801</v>
      </c>
      <c r="D52" s="6">
        <v>9.6508136440102792</v>
      </c>
      <c r="E52" s="65">
        <v>761.75682425864397</v>
      </c>
      <c r="F52" s="65">
        <v>187.33041860371799</v>
      </c>
      <c r="G52" s="65">
        <v>21.1142412500324</v>
      </c>
      <c r="H52" s="65">
        <v>5.2382690722216898</v>
      </c>
      <c r="I52" s="320">
        <v>0.99124184317235153</v>
      </c>
      <c r="J52" s="53">
        <v>34.206063128330001</v>
      </c>
      <c r="K52" s="90">
        <v>2.18825763289039</v>
      </c>
      <c r="L52" s="55">
        <v>4.9373561435217997E-2</v>
      </c>
      <c r="M52" s="55">
        <v>1.2026212522031E-2</v>
      </c>
      <c r="N52" s="86">
        <v>0.26264004246759765</v>
      </c>
      <c r="O52" s="69">
        <v>2.9153260306797001E-2</v>
      </c>
      <c r="P52" s="70">
        <v>2.2898829766580002E-3</v>
      </c>
      <c r="Q52" s="190">
        <v>2.8544240444906999E-2</v>
      </c>
      <c r="R52" s="190">
        <v>1.971481303455E-3</v>
      </c>
      <c r="S52" s="134">
        <v>743.15350849911408</v>
      </c>
      <c r="T52" s="11">
        <v>183.00497130692384</v>
      </c>
      <c r="U52" s="11">
        <v>21.1142412500324</v>
      </c>
      <c r="V52" s="11">
        <v>5.2382690722216898</v>
      </c>
      <c r="W52" s="92">
        <v>0.99124184317235153</v>
      </c>
      <c r="X52" s="96">
        <v>35.107408665308391</v>
      </c>
      <c r="Y52" s="106">
        <v>2.2895179501168861</v>
      </c>
      <c r="Z52" s="100">
        <v>4.9373561435217997E-2</v>
      </c>
      <c r="AA52" s="101">
        <v>1.2026212522031E-2</v>
      </c>
      <c r="AB52" s="102">
        <v>0.26264004246759765</v>
      </c>
      <c r="AC52" s="110">
        <v>2.8441291224754403E-2</v>
      </c>
      <c r="AD52" s="108">
        <v>2.2636739850237296E-3</v>
      </c>
      <c r="AE52" s="88">
        <v>1502.1074741125931</v>
      </c>
      <c r="AF52" s="88">
        <v>119.55440366571277</v>
      </c>
      <c r="AG52" s="111">
        <f t="shared" si="7"/>
        <v>7.9591111638894194E-2</v>
      </c>
      <c r="AH52" s="120">
        <v>2.7830176700614901E-2</v>
      </c>
      <c r="AI52" s="116">
        <v>1.955038833924515E-3</v>
      </c>
      <c r="AJ52" s="121">
        <v>1470.2707886594692</v>
      </c>
      <c r="AK52" s="121">
        <v>103.28488098139081</v>
      </c>
      <c r="AL52" s="122">
        <f t="shared" si="8"/>
        <v>7.0248883252017544E-2</v>
      </c>
      <c r="AM52" s="46">
        <f t="shared" si="2"/>
        <v>2.1194678810803599E-2</v>
      </c>
      <c r="AN52" s="129">
        <v>1470.2707886594692</v>
      </c>
      <c r="AO52" s="129">
        <v>103.28488098139081</v>
      </c>
      <c r="AP52" s="130">
        <f t="shared" si="9"/>
        <v>7.0248883252017544E-2</v>
      </c>
      <c r="AQ52" s="205">
        <v>45781963.9271961</v>
      </c>
      <c r="AR52" s="47">
        <v>2.0054811494710002E-3</v>
      </c>
      <c r="AS52" s="43">
        <v>1.263308629124E-3</v>
      </c>
      <c r="AT52" s="43">
        <v>1.4358921755796001E-2</v>
      </c>
      <c r="AU52" s="43">
        <v>2.0336995474441E-2</v>
      </c>
      <c r="AV52" s="45">
        <v>76.066787018813997</v>
      </c>
      <c r="AW52" s="48">
        <v>2.4518941367782499</v>
      </c>
      <c r="AX52" s="43">
        <v>1.0220174695022999E-2</v>
      </c>
      <c r="AY52" s="44">
        <v>5.6873978879990001E-3</v>
      </c>
      <c r="AZ52" s="45">
        <v>151.425335148865</v>
      </c>
      <c r="BA52" s="45">
        <v>8.1758138610172697</v>
      </c>
      <c r="BB52" s="48">
        <v>8.0235259547764404</v>
      </c>
      <c r="BC52" s="48">
        <v>0.25688405922559099</v>
      </c>
      <c r="BD52" s="48">
        <v>1.32381199524088</v>
      </c>
      <c r="BE52" s="43">
        <v>4.3485494053245997E-2</v>
      </c>
      <c r="BF52" s="43">
        <v>1.8680556566479E-2</v>
      </c>
      <c r="BG52" s="44">
        <v>1.5671102197460001E-3</v>
      </c>
      <c r="BH52" s="49">
        <v>2.5945389667999998E-4</v>
      </c>
      <c r="BI52" s="33">
        <v>6.1507561153999996E-5</v>
      </c>
    </row>
    <row r="53" spans="1:61" s="2" customFormat="1" x14ac:dyDescent="0.25">
      <c r="A53" s="2" t="s">
        <v>6</v>
      </c>
      <c r="B53" s="41"/>
      <c r="C53" s="7">
        <v>134.44386340978801</v>
      </c>
      <c r="D53" s="6">
        <v>8.5453389397948296</v>
      </c>
      <c r="E53" s="65">
        <v>798.27271730463804</v>
      </c>
      <c r="F53" s="65">
        <v>171.067310699854</v>
      </c>
      <c r="G53" s="65">
        <v>23.048883674190598</v>
      </c>
      <c r="H53" s="65">
        <v>5.0944942843037202</v>
      </c>
      <c r="I53" s="320">
        <v>0.96953738100648568</v>
      </c>
      <c r="J53" s="53">
        <v>34.607484350135998</v>
      </c>
      <c r="K53" s="90">
        <v>1.8983668594791301</v>
      </c>
      <c r="L53" s="55">
        <v>4.2649188016645002E-2</v>
      </c>
      <c r="M53" s="55">
        <v>9.4225351100010006E-3</v>
      </c>
      <c r="N53" s="86">
        <v>0.24828650504461913</v>
      </c>
      <c r="O53" s="69">
        <v>2.8898361190421998E-2</v>
      </c>
      <c r="P53" s="70">
        <v>2.0989745498820002E-3</v>
      </c>
      <c r="Q53" s="190">
        <v>2.8447594389710999E-2</v>
      </c>
      <c r="R53" s="190">
        <v>2.1027706921E-3</v>
      </c>
      <c r="S53" s="134">
        <v>778.777625236787</v>
      </c>
      <c r="T53" s="11">
        <v>167.18950331995325</v>
      </c>
      <c r="U53" s="11">
        <v>23.048883674190598</v>
      </c>
      <c r="V53" s="11">
        <v>5.0944942843037202</v>
      </c>
      <c r="W53" s="92">
        <v>0.96953738100648568</v>
      </c>
      <c r="X53" s="96">
        <v>35.519407521417577</v>
      </c>
      <c r="Y53" s="106">
        <v>1.9996574723805571</v>
      </c>
      <c r="Z53" s="100">
        <v>4.2649188016645002E-2</v>
      </c>
      <c r="AA53" s="101">
        <v>9.4225351100010006E-3</v>
      </c>
      <c r="AB53" s="102">
        <v>0.24828650504461913</v>
      </c>
      <c r="AC53" s="110">
        <v>2.8192617151067221E-2</v>
      </c>
      <c r="AD53" s="108">
        <v>2.0795306689984946E-3</v>
      </c>
      <c r="AE53" s="88">
        <v>1489.1548072192666</v>
      </c>
      <c r="AF53" s="88">
        <v>109.84234191190653</v>
      </c>
      <c r="AG53" s="111">
        <f t="shared" si="7"/>
        <v>7.3761533306948582E-2</v>
      </c>
      <c r="AH53" s="120">
        <v>2.7735948346607257E-2</v>
      </c>
      <c r="AI53" s="116">
        <v>2.0808155796032809E-3</v>
      </c>
      <c r="AJ53" s="121">
        <v>1465.3601742842957</v>
      </c>
      <c r="AK53" s="121">
        <v>109.93474036931288</v>
      </c>
      <c r="AL53" s="122">
        <f t="shared" si="8"/>
        <v>7.5022333961687393E-2</v>
      </c>
      <c r="AM53" s="46">
        <f t="shared" si="2"/>
        <v>1.5978616071087432E-2</v>
      </c>
      <c r="AN53" s="129">
        <v>1465.3601742842957</v>
      </c>
      <c r="AO53" s="129">
        <v>109.93474036931288</v>
      </c>
      <c r="AP53" s="130">
        <f t="shared" si="9"/>
        <v>7.5022333961687393E-2</v>
      </c>
      <c r="AQ53" s="205">
        <v>44528650.755035199</v>
      </c>
      <c r="AR53" s="47">
        <v>3.1741485578089998E-3</v>
      </c>
      <c r="AS53" s="43">
        <v>1.393635032285E-3</v>
      </c>
      <c r="AT53" s="43" t="s">
        <v>267</v>
      </c>
      <c r="AU53" s="43">
        <v>1.145172474E-6</v>
      </c>
      <c r="AV53" s="45">
        <v>74.3891865146567</v>
      </c>
      <c r="AW53" s="48">
        <v>2.41171336471914</v>
      </c>
      <c r="AX53" s="43">
        <v>1.5695196069515999E-2</v>
      </c>
      <c r="AY53" s="44">
        <v>6.1873997803580001E-3</v>
      </c>
      <c r="AZ53" s="45">
        <v>123.957297553205</v>
      </c>
      <c r="BA53" s="45">
        <v>6.6058549871059498</v>
      </c>
      <c r="BB53" s="48">
        <v>8.2808533927490497</v>
      </c>
      <c r="BC53" s="48">
        <v>0.26268686260716001</v>
      </c>
      <c r="BD53" s="48">
        <v>1.40300588230255</v>
      </c>
      <c r="BE53" s="43">
        <v>4.5075798650221002E-2</v>
      </c>
      <c r="BF53" s="43">
        <v>1.9636460719004999E-2</v>
      </c>
      <c r="BG53" s="44">
        <v>1.5712549160960001E-3</v>
      </c>
      <c r="BH53" s="49">
        <v>2.3645013702499999E-4</v>
      </c>
      <c r="BI53" s="33">
        <v>5.1164853214000001E-5</v>
      </c>
    </row>
    <row r="54" spans="1:61" s="2" customFormat="1" x14ac:dyDescent="0.25">
      <c r="A54" s="2" t="s">
        <v>7</v>
      </c>
      <c r="B54" s="41"/>
      <c r="C54" s="7">
        <v>138.72633057780399</v>
      </c>
      <c r="D54" s="6">
        <v>9.9180368728312107</v>
      </c>
      <c r="E54" s="65">
        <v>668.03226608588204</v>
      </c>
      <c r="F54" s="65">
        <v>132.89209328316599</v>
      </c>
      <c r="G54" s="65">
        <v>20.491473877886801</v>
      </c>
      <c r="H54" s="65">
        <v>4.22009364026224</v>
      </c>
      <c r="I54" s="320">
        <v>0.96594591893319326</v>
      </c>
      <c r="J54" s="53">
        <v>32.550853052793599</v>
      </c>
      <c r="K54" s="90">
        <v>1.8586917901856099</v>
      </c>
      <c r="L54" s="55">
        <v>4.8026352477281001E-2</v>
      </c>
      <c r="M54" s="55">
        <v>9.8860052811539992E-3</v>
      </c>
      <c r="N54" s="86">
        <v>0.27739828514573617</v>
      </c>
      <c r="O54" s="69">
        <v>3.0709318446048999E-2</v>
      </c>
      <c r="P54" s="70">
        <v>1.8424681555340001E-3</v>
      </c>
      <c r="Q54" s="190">
        <v>3.0184662908819E-2</v>
      </c>
      <c r="R54" s="190">
        <v>1.8380614075009999E-3</v>
      </c>
      <c r="S54" s="134">
        <v>651.71785341797488</v>
      </c>
      <c r="T54" s="11">
        <v>129.91700019893122</v>
      </c>
      <c r="U54" s="11">
        <v>20.491473877886801</v>
      </c>
      <c r="V54" s="11">
        <v>4.22009364026224</v>
      </c>
      <c r="W54" s="92">
        <v>0.96594591893319326</v>
      </c>
      <c r="X54" s="96">
        <v>33.408583041009507</v>
      </c>
      <c r="Y54" s="106">
        <v>1.9540386364494418</v>
      </c>
      <c r="Z54" s="100">
        <v>4.8026352477281001E-2</v>
      </c>
      <c r="AA54" s="101">
        <v>9.8860052811539992E-3</v>
      </c>
      <c r="AB54" s="102">
        <v>0.27739828514573617</v>
      </c>
      <c r="AC54" s="110">
        <v>2.9959347944153201E-2</v>
      </c>
      <c r="AD54" s="108">
        <v>1.8382584016226101E-3</v>
      </c>
      <c r="AE54" s="88">
        <v>1581.110522082296</v>
      </c>
      <c r="AF54" s="88">
        <v>97.014451266751152</v>
      </c>
      <c r="AG54" s="111">
        <f t="shared" si="7"/>
        <v>6.1358424924643946E-2</v>
      </c>
      <c r="AH54" s="120">
        <v>2.9429562297244947E-2</v>
      </c>
      <c r="AI54" s="116">
        <v>1.8314179465573411E-3</v>
      </c>
      <c r="AJ54" s="121">
        <v>1553.5525341483622</v>
      </c>
      <c r="AK54" s="121">
        <v>96.678433855786608</v>
      </c>
      <c r="AL54" s="122">
        <f t="shared" si="8"/>
        <v>6.2230553348351689E-2</v>
      </c>
      <c r="AM54" s="46">
        <f t="shared" si="2"/>
        <v>1.7429513970750422E-2</v>
      </c>
      <c r="AN54" s="129">
        <v>1553.5525341483622</v>
      </c>
      <c r="AO54" s="129">
        <v>96.678433855786608</v>
      </c>
      <c r="AP54" s="130">
        <f t="shared" si="9"/>
        <v>6.2230553348351689E-2</v>
      </c>
      <c r="AQ54" s="205">
        <v>44984109.519557297</v>
      </c>
      <c r="AR54" s="47">
        <v>4.0927053540009998E-3</v>
      </c>
      <c r="AS54" s="43">
        <v>1.575332886571E-3</v>
      </c>
      <c r="AT54" s="43">
        <v>5.4504350297490001E-3</v>
      </c>
      <c r="AU54" s="43">
        <v>1.0924678628962001E-2</v>
      </c>
      <c r="AV54" s="45">
        <v>75.255604168736596</v>
      </c>
      <c r="AW54" s="48">
        <v>2.4232583506367602</v>
      </c>
      <c r="AX54" s="43">
        <v>1.0150979160437E-2</v>
      </c>
      <c r="AY54" s="44">
        <v>4.9432638623120003E-3</v>
      </c>
      <c r="AZ54" s="45">
        <v>144.65732486960999</v>
      </c>
      <c r="BA54" s="45">
        <v>7.6768019314137499</v>
      </c>
      <c r="BB54" s="48">
        <v>8.0989064391586307</v>
      </c>
      <c r="BC54" s="48">
        <v>0.25870763042897899</v>
      </c>
      <c r="BD54" s="48">
        <v>1.3496276558484499</v>
      </c>
      <c r="BE54" s="43">
        <v>4.3590124515473998E-2</v>
      </c>
      <c r="BF54" s="43">
        <v>2.0072903226819001E-2</v>
      </c>
      <c r="BG54" s="44">
        <v>1.3596143839170001E-3</v>
      </c>
      <c r="BH54" s="49">
        <v>2.7189116091800002E-4</v>
      </c>
      <c r="BI54" s="33">
        <v>5.469812129E-5</v>
      </c>
    </row>
    <row r="55" spans="1:61" s="2" customFormat="1" x14ac:dyDescent="0.25">
      <c r="A55" s="2" t="s">
        <v>8</v>
      </c>
      <c r="B55" s="41"/>
      <c r="C55" s="7">
        <v>122.225192824735</v>
      </c>
      <c r="D55" s="6">
        <v>6.8789754038994797</v>
      </c>
      <c r="E55" s="65">
        <v>914.26834718749706</v>
      </c>
      <c r="F55" s="65">
        <v>218.345726385326</v>
      </c>
      <c r="G55" s="65">
        <v>26.027987790744699</v>
      </c>
      <c r="H55" s="65">
        <v>6.3894505415139502</v>
      </c>
      <c r="I55" s="320">
        <v>0.97285495059822447</v>
      </c>
      <c r="J55" s="53">
        <v>35.079881322880702</v>
      </c>
      <c r="K55" s="90">
        <v>2.0165448284510701</v>
      </c>
      <c r="L55" s="55">
        <v>3.7748871501685002E-2</v>
      </c>
      <c r="M55" s="55">
        <v>9.2632390354320006E-3</v>
      </c>
      <c r="N55" s="86">
        <v>0.23425607774799898</v>
      </c>
      <c r="O55" s="69">
        <v>2.8501336449238999E-2</v>
      </c>
      <c r="P55" s="70">
        <v>1.9625557342490001E-3</v>
      </c>
      <c r="Q55" s="190">
        <v>2.8097431485356001E-2</v>
      </c>
      <c r="R55" s="190">
        <v>1.92923895038E-3</v>
      </c>
      <c r="S55" s="134">
        <v>891.94045696055309</v>
      </c>
      <c r="T55" s="11">
        <v>213.32166720575941</v>
      </c>
      <c r="U55" s="11">
        <v>26.027987790744699</v>
      </c>
      <c r="V55" s="11">
        <v>6.3894505415139502</v>
      </c>
      <c r="W55" s="92">
        <v>0.97285495059822447</v>
      </c>
      <c r="X55" s="96">
        <v>36.004252372231974</v>
      </c>
      <c r="Y55" s="106">
        <v>2.1193285432170188</v>
      </c>
      <c r="Z55" s="100">
        <v>3.7748871501685002E-2</v>
      </c>
      <c r="AA55" s="101">
        <v>9.2632390354320006E-3</v>
      </c>
      <c r="AB55" s="102">
        <v>0.23425607774799898</v>
      </c>
      <c r="AC55" s="110">
        <v>2.7805288386853987E-2</v>
      </c>
      <c r="AD55" s="108">
        <v>1.9476979553844824E-3</v>
      </c>
      <c r="AE55" s="88">
        <v>1468.9738033735296</v>
      </c>
      <c r="AF55" s="88">
        <v>102.89831321068739</v>
      </c>
      <c r="AG55" s="111">
        <f t="shared" si="7"/>
        <v>7.0047752365889185E-2</v>
      </c>
      <c r="AH55" s="120">
        <v>2.7394545130045616E-2</v>
      </c>
      <c r="AI55" s="116">
        <v>1.9135262912839631E-3</v>
      </c>
      <c r="AJ55" s="121">
        <v>1447.5645229961654</v>
      </c>
      <c r="AK55" s="121">
        <v>101.11329682364685</v>
      </c>
      <c r="AL55" s="122">
        <f t="shared" si="8"/>
        <v>6.9850632021820208E-2</v>
      </c>
      <c r="AM55" s="46">
        <f t="shared" si="2"/>
        <v>1.4574310534467902E-2</v>
      </c>
      <c r="AN55" s="129">
        <v>1447.5645229961654</v>
      </c>
      <c r="AO55" s="129">
        <v>101.11329682364685</v>
      </c>
      <c r="AP55" s="130">
        <f t="shared" si="9"/>
        <v>6.9850632021820208E-2</v>
      </c>
      <c r="AQ55" s="205">
        <v>44565722.155082501</v>
      </c>
      <c r="AR55" s="47">
        <v>5.9885331479530004E-3</v>
      </c>
      <c r="AS55" s="43">
        <v>1.9168630041230001E-3</v>
      </c>
      <c r="AT55" s="43" t="s">
        <v>267</v>
      </c>
      <c r="AU55" s="43">
        <v>1.0973378590000001E-6</v>
      </c>
      <c r="AV55" s="45">
        <v>74.905560208408303</v>
      </c>
      <c r="AW55" s="48">
        <v>2.4645048601725499</v>
      </c>
      <c r="AX55" s="43">
        <v>1.2662122772799E-2</v>
      </c>
      <c r="AY55" s="44">
        <v>5.5505137089179998E-3</v>
      </c>
      <c r="AZ55" s="45">
        <v>157.74161658011499</v>
      </c>
      <c r="BA55" s="45">
        <v>8.3648421572189804</v>
      </c>
      <c r="BB55" s="48">
        <v>7.9035271378133896</v>
      </c>
      <c r="BC55" s="48">
        <v>0.25282283848014803</v>
      </c>
      <c r="BD55" s="48">
        <v>1.2938411718996701</v>
      </c>
      <c r="BE55" s="43">
        <v>4.1702650149315998E-2</v>
      </c>
      <c r="BF55" s="43">
        <v>1.7859848479083E-2</v>
      </c>
      <c r="BG55" s="44">
        <v>1.3403802368159999E-3</v>
      </c>
      <c r="BH55" s="49">
        <v>1.90392985514E-4</v>
      </c>
      <c r="BI55" s="33">
        <v>4.5829084594000002E-5</v>
      </c>
    </row>
    <row r="56" spans="1:61" s="2" customFormat="1" x14ac:dyDescent="0.25">
      <c r="A56" s="2" t="s">
        <v>9</v>
      </c>
      <c r="B56" s="41"/>
      <c r="C56" s="7">
        <v>116.754593908302</v>
      </c>
      <c r="D56" s="6">
        <v>7.3760215391552499</v>
      </c>
      <c r="E56" s="65">
        <v>804.19066406703303</v>
      </c>
      <c r="F56" s="65">
        <v>186.917606441126</v>
      </c>
      <c r="G56" s="65">
        <v>23.861227904113299</v>
      </c>
      <c r="H56" s="65">
        <v>5.7537816574291796</v>
      </c>
      <c r="I56" s="320">
        <v>0.96389692640622848</v>
      </c>
      <c r="J56" s="53">
        <v>34.055325358882797</v>
      </c>
      <c r="K56" s="90">
        <v>2.0013490197607902</v>
      </c>
      <c r="L56" s="55">
        <v>4.2384824012926002E-2</v>
      </c>
      <c r="M56" s="55">
        <v>1.0076935209744E-2</v>
      </c>
      <c r="N56" s="86">
        <v>0.2471836364140049</v>
      </c>
      <c r="O56" s="69">
        <v>2.9301633409657999E-2</v>
      </c>
      <c r="P56" s="70">
        <v>1.9984923295980001E-3</v>
      </c>
      <c r="Q56" s="190">
        <v>2.9078586917409999E-2</v>
      </c>
      <c r="R56" s="190">
        <v>2.002272765168E-3</v>
      </c>
      <c r="S56" s="134">
        <v>784.55104630704125</v>
      </c>
      <c r="T56" s="11">
        <v>182.63139858190101</v>
      </c>
      <c r="U56" s="11">
        <v>23.861227904113299</v>
      </c>
      <c r="V56" s="11">
        <v>5.7537816574291796</v>
      </c>
      <c r="W56" s="92">
        <v>0.96389692640622848</v>
      </c>
      <c r="X56" s="96">
        <v>34.952698886126086</v>
      </c>
      <c r="Y56" s="106">
        <v>2.1012537956537667</v>
      </c>
      <c r="Z56" s="100">
        <v>4.2384824012926002E-2</v>
      </c>
      <c r="AA56" s="101">
        <v>1.0076935209744E-2</v>
      </c>
      <c r="AB56" s="102">
        <v>0.2471836364140049</v>
      </c>
      <c r="AC56" s="110">
        <v>2.8586040819961984E-2</v>
      </c>
      <c r="AD56" s="108">
        <v>1.9840060558045111E-3</v>
      </c>
      <c r="AE56" s="88">
        <v>1509.6455928509886</v>
      </c>
      <c r="AF56" s="88">
        <v>104.77652422029027</v>
      </c>
      <c r="AG56" s="111">
        <f t="shared" si="7"/>
        <v>6.9404716389373358E-2</v>
      </c>
      <c r="AH56" s="120">
        <v>2.8351155942567794E-2</v>
      </c>
      <c r="AI56" s="116">
        <v>1.9857760046558732E-3</v>
      </c>
      <c r="AJ56" s="121">
        <v>1497.4129666706028</v>
      </c>
      <c r="AK56" s="121">
        <v>104.88202824246933</v>
      </c>
      <c r="AL56" s="122">
        <f t="shared" si="8"/>
        <v>7.0042153084641359E-2</v>
      </c>
      <c r="AM56" s="46">
        <f t="shared" si="2"/>
        <v>8.1029787642305177E-3</v>
      </c>
      <c r="AN56" s="129">
        <v>1497.4129666706028</v>
      </c>
      <c r="AO56" s="129">
        <v>104.88202824246933</v>
      </c>
      <c r="AP56" s="130">
        <f t="shared" si="9"/>
        <v>7.0042153084641359E-2</v>
      </c>
      <c r="AQ56" s="205">
        <v>41644243.512222901</v>
      </c>
      <c r="AR56" s="47">
        <v>8.4185644282640006E-3</v>
      </c>
      <c r="AS56" s="43">
        <v>2.3445533879229998E-3</v>
      </c>
      <c r="AT56" s="43" t="s">
        <v>267</v>
      </c>
      <c r="AU56" s="43">
        <v>2.5726674300000002E-7</v>
      </c>
      <c r="AV56" s="45">
        <v>72.702183259586207</v>
      </c>
      <c r="AW56" s="48">
        <v>2.3885663145252098</v>
      </c>
      <c r="AX56" s="43">
        <v>1.5799529197328001E-2</v>
      </c>
      <c r="AY56" s="44">
        <v>6.4812372947289998E-3</v>
      </c>
      <c r="AZ56" s="45">
        <v>142.59262871648701</v>
      </c>
      <c r="BA56" s="45">
        <v>8.0833704964878095</v>
      </c>
      <c r="BB56" s="48">
        <v>7.8461724741919099</v>
      </c>
      <c r="BC56" s="48">
        <v>0.25501137545541203</v>
      </c>
      <c r="BD56" s="48">
        <v>1.29044904893701</v>
      </c>
      <c r="BE56" s="43">
        <v>4.2602934644870999E-2</v>
      </c>
      <c r="BF56" s="43">
        <v>1.8312128002323E-2</v>
      </c>
      <c r="BG56" s="44">
        <v>1.376050658587E-3</v>
      </c>
      <c r="BH56" s="49">
        <v>2.1930554885500001E-4</v>
      </c>
      <c r="BI56" s="33">
        <v>5.1015716852E-5</v>
      </c>
    </row>
    <row r="57" spans="1:61" s="2" customFormat="1" x14ac:dyDescent="0.25">
      <c r="A57" s="2" t="s">
        <v>10</v>
      </c>
      <c r="B57" s="41"/>
      <c r="C57" s="7">
        <v>119.94162007045701</v>
      </c>
      <c r="D57" s="6">
        <v>5.7096071290574297</v>
      </c>
      <c r="E57" s="65">
        <v>1070.97263699218</v>
      </c>
      <c r="F57" s="65">
        <v>282.24251063775301</v>
      </c>
      <c r="G57" s="65">
        <v>30.905427911750699</v>
      </c>
      <c r="H57" s="65">
        <v>8.3117680739396498</v>
      </c>
      <c r="I57" s="320">
        <v>0.97990821025076003</v>
      </c>
      <c r="J57" s="53">
        <v>34.499254904592</v>
      </c>
      <c r="K57" s="90">
        <v>2.0053039079194699</v>
      </c>
      <c r="L57" s="55">
        <v>3.2062991131135997E-2</v>
      </c>
      <c r="M57" s="55">
        <v>8.6013390422889999E-3</v>
      </c>
      <c r="N57" s="86">
        <v>0.21667482415387415</v>
      </c>
      <c r="O57" s="69">
        <v>2.9080834750223002E-2</v>
      </c>
      <c r="P57" s="70">
        <v>2.0268219751640002E-3</v>
      </c>
      <c r="Q57" s="190">
        <v>2.8945413130924001E-2</v>
      </c>
      <c r="R57" s="190">
        <v>2.034791750155E-3</v>
      </c>
      <c r="S57" s="134">
        <v>1044.817778248155</v>
      </c>
      <c r="T57" s="11">
        <v>275.67700114219059</v>
      </c>
      <c r="U57" s="11">
        <v>30.905427911750699</v>
      </c>
      <c r="V57" s="11">
        <v>8.3117680739396498</v>
      </c>
      <c r="W57" s="92">
        <v>0.97990821025076003</v>
      </c>
      <c r="X57" s="96">
        <v>35.408326180075321</v>
      </c>
      <c r="Y57" s="106">
        <v>2.1064431436365152</v>
      </c>
      <c r="Z57" s="100">
        <v>3.2062991131135997E-2</v>
      </c>
      <c r="AA57" s="101">
        <v>8.6013390422889999E-3</v>
      </c>
      <c r="AB57" s="102">
        <v>0.21667482415387415</v>
      </c>
      <c r="AC57" s="110">
        <v>2.8370634415705989E-2</v>
      </c>
      <c r="AD57" s="108">
        <v>2.0106682835281139E-3</v>
      </c>
      <c r="AE57" s="88">
        <v>1498.4274970102535</v>
      </c>
      <c r="AF57" s="88">
        <v>106.19574448913363</v>
      </c>
      <c r="AG57" s="111">
        <f t="shared" si="7"/>
        <v>7.0871460047964505E-2</v>
      </c>
      <c r="AH57" s="120">
        <v>2.8221313636308195E-2</v>
      </c>
      <c r="AI57" s="116">
        <v>2.0166538047357626E-3</v>
      </c>
      <c r="AJ57" s="121">
        <v>1490.6496786704754</v>
      </c>
      <c r="AK57" s="121">
        <v>106.51964627725268</v>
      </c>
      <c r="AL57" s="122">
        <f t="shared" si="8"/>
        <v>7.1458537711059353E-2</v>
      </c>
      <c r="AM57" s="46">
        <f t="shared" si="2"/>
        <v>5.1906537722358204E-3</v>
      </c>
      <c r="AN57" s="129">
        <v>1490.6496786704754</v>
      </c>
      <c r="AO57" s="129">
        <v>106.51964627725268</v>
      </c>
      <c r="AP57" s="130">
        <f t="shared" si="9"/>
        <v>7.1458537711059353E-2</v>
      </c>
      <c r="AQ57" s="205">
        <v>41555440.174464501</v>
      </c>
      <c r="AR57" s="47">
        <v>8.7964036966419995E-2</v>
      </c>
      <c r="AS57" s="43">
        <v>8.010248749048E-3</v>
      </c>
      <c r="AT57" s="43">
        <v>1.7548567329896E-2</v>
      </c>
      <c r="AU57" s="43">
        <v>2.0291274481658E-2</v>
      </c>
      <c r="AV57" s="45">
        <v>73.528534293304702</v>
      </c>
      <c r="AW57" s="48">
        <v>2.44006904033925</v>
      </c>
      <c r="AX57" s="43">
        <v>9.8932653994270002E-3</v>
      </c>
      <c r="AY57" s="44">
        <v>5.1282601537389998E-3</v>
      </c>
      <c r="AZ57" s="45">
        <v>135.248073975502</v>
      </c>
      <c r="BA57" s="45">
        <v>7.6433092709580102</v>
      </c>
      <c r="BB57" s="48">
        <v>8.0275179211515297</v>
      </c>
      <c r="BC57" s="48">
        <v>0.26310229838396398</v>
      </c>
      <c r="BD57" s="48">
        <v>1.3396765624378599</v>
      </c>
      <c r="BE57" s="43">
        <v>4.4380933539931E-2</v>
      </c>
      <c r="BF57" s="43">
        <v>1.8863406840103999E-2</v>
      </c>
      <c r="BG57" s="44">
        <v>1.402079802062E-3</v>
      </c>
      <c r="BH57" s="49">
        <v>1.7021225627699999E-4</v>
      </c>
      <c r="BI57" s="33">
        <v>4.4915117667999997E-5</v>
      </c>
    </row>
    <row r="58" spans="1:61" s="2" customFormat="1" x14ac:dyDescent="0.25">
      <c r="A58" s="2" t="s">
        <v>11</v>
      </c>
      <c r="B58" s="41"/>
      <c r="C58" s="7">
        <v>117.13211619099999</v>
      </c>
      <c r="D58" s="6">
        <v>3.2100238850450098</v>
      </c>
      <c r="E58" s="65">
        <v>1924.8510202903201</v>
      </c>
      <c r="F58" s="65">
        <v>672.77433974337998</v>
      </c>
      <c r="G58" s="65">
        <v>53.415163626169601</v>
      </c>
      <c r="H58" s="65">
        <v>18.925051470444799</v>
      </c>
      <c r="I58" s="320">
        <v>0.9865061359960644</v>
      </c>
      <c r="J58" s="53">
        <v>36.006586050610103</v>
      </c>
      <c r="K58" s="90">
        <v>2.1150783803269002</v>
      </c>
      <c r="L58" s="55">
        <v>1.8425535749834999E-2</v>
      </c>
      <c r="M58" s="55">
        <v>6.5279606469460004E-3</v>
      </c>
      <c r="N58" s="86">
        <v>0.16580098907675861</v>
      </c>
      <c r="O58" s="69">
        <v>2.7792479150149998E-2</v>
      </c>
      <c r="P58" s="70">
        <v>1.789477454131E-3</v>
      </c>
      <c r="Q58" s="190">
        <v>2.7776713476421001E-2</v>
      </c>
      <c r="R58" s="190">
        <v>1.7973828727449999E-3</v>
      </c>
      <c r="S58" s="134">
        <v>1877.8430904888855</v>
      </c>
      <c r="T58" s="11">
        <v>656.78777887691285</v>
      </c>
      <c r="U58" s="11">
        <v>53.415163626169601</v>
      </c>
      <c r="V58" s="11">
        <v>18.925051470444799</v>
      </c>
      <c r="W58" s="92">
        <v>0.9865061359960644</v>
      </c>
      <c r="X58" s="96">
        <v>36.955376196871242</v>
      </c>
      <c r="Y58" s="106">
        <v>2.2207042705552076</v>
      </c>
      <c r="Z58" s="100">
        <v>1.8425535749834999E-2</v>
      </c>
      <c r="AA58" s="101">
        <v>6.5279606469460004E-3</v>
      </c>
      <c r="AB58" s="102">
        <v>0.16580098907675861</v>
      </c>
      <c r="AC58" s="110">
        <v>2.7113742512807005E-2</v>
      </c>
      <c r="AD58" s="108">
        <v>1.7802214832261633E-3</v>
      </c>
      <c r="AE58" s="88">
        <v>1432.9232467684035</v>
      </c>
      <c r="AF58" s="88">
        <v>94.082207445408386</v>
      </c>
      <c r="AG58" s="111">
        <f t="shared" si="7"/>
        <v>6.5657534454540423E-2</v>
      </c>
      <c r="AH58" s="120">
        <v>2.7081850214342472E-2</v>
      </c>
      <c r="AI58" s="116">
        <v>1.7865270206097864E-3</v>
      </c>
      <c r="AJ58" s="121">
        <v>1431.2601033387434</v>
      </c>
      <c r="AK58" s="121">
        <v>94.416918633618636</v>
      </c>
      <c r="AL58" s="122">
        <f t="shared" si="8"/>
        <v>6.5967687084527438E-2</v>
      </c>
      <c r="AM58" s="46">
        <f t="shared" si="2"/>
        <v>1.1606646995300461E-3</v>
      </c>
      <c r="AN58" s="129">
        <v>1431.2601033387434</v>
      </c>
      <c r="AO58" s="129">
        <v>94.416918633618636</v>
      </c>
      <c r="AP58" s="130">
        <f t="shared" si="9"/>
        <v>6.5967687084527438E-2</v>
      </c>
      <c r="AQ58" s="205">
        <v>42257963.847109601</v>
      </c>
      <c r="AR58" s="47">
        <v>5.0389771440840003E-2</v>
      </c>
      <c r="AS58" s="43">
        <v>5.8664959931339997E-3</v>
      </c>
      <c r="AT58" s="43">
        <v>5.1758101392466997E-2</v>
      </c>
      <c r="AU58" s="43">
        <v>3.4636833210138003E-2</v>
      </c>
      <c r="AV58" s="45">
        <v>73.719947530403999</v>
      </c>
      <c r="AW58" s="48">
        <v>2.44635790721326</v>
      </c>
      <c r="AX58" s="43">
        <v>1.5591434362198E-2</v>
      </c>
      <c r="AY58" s="44">
        <v>6.395923260417E-3</v>
      </c>
      <c r="AZ58" s="45">
        <v>124.869598331144</v>
      </c>
      <c r="BA58" s="45">
        <v>7.0922349368440303</v>
      </c>
      <c r="BB58" s="48">
        <v>8.0386152325077909</v>
      </c>
      <c r="BC58" s="48">
        <v>0.26095529806261297</v>
      </c>
      <c r="BD58" s="48">
        <v>1.34589062251195</v>
      </c>
      <c r="BE58" s="43">
        <v>4.4400738019087997E-2</v>
      </c>
      <c r="BF58" s="43">
        <v>1.8119407961814001E-2</v>
      </c>
      <c r="BG58" s="44">
        <v>1.289275923088E-3</v>
      </c>
      <c r="BH58" s="49">
        <v>9.4096234802000002E-5</v>
      </c>
      <c r="BI58" s="33">
        <v>3.3016085268000001E-5</v>
      </c>
    </row>
    <row r="59" spans="1:61" s="2" customFormat="1" x14ac:dyDescent="0.25">
      <c r="A59" s="2" t="s">
        <v>12</v>
      </c>
      <c r="B59" s="41"/>
      <c r="C59" s="7">
        <v>208.901087372294</v>
      </c>
      <c r="D59" s="6">
        <v>278.08424391252601</v>
      </c>
      <c r="E59" s="65">
        <v>28.732577651623298</v>
      </c>
      <c r="F59" s="65">
        <v>2.5702461641641499</v>
      </c>
      <c r="G59" s="65">
        <v>1.1249425403142499</v>
      </c>
      <c r="H59" s="65">
        <v>0.114745516845437</v>
      </c>
      <c r="I59" s="320">
        <v>0.87699020798915306</v>
      </c>
      <c r="J59" s="53">
        <v>25.647579634014502</v>
      </c>
      <c r="K59" s="90">
        <v>1.1386667675867399</v>
      </c>
      <c r="L59" s="55">
        <v>0.89676613587152199</v>
      </c>
      <c r="M59" s="55">
        <v>9.0469766746857E-2</v>
      </c>
      <c r="N59" s="86">
        <v>0.44007428100516521</v>
      </c>
      <c r="O59" s="69">
        <v>3.9077133154051001E-2</v>
      </c>
      <c r="P59" s="70">
        <v>2.3206993656019999E-3</v>
      </c>
      <c r="Q59" s="190">
        <v>2.9335407186523998E-2</v>
      </c>
      <c r="R59" s="190">
        <v>2.285707636577E-3</v>
      </c>
      <c r="S59" s="134">
        <v>28.030882310516819</v>
      </c>
      <c r="T59" s="11">
        <v>2.5332293683561984</v>
      </c>
      <c r="U59" s="11">
        <v>1.1249425403142499</v>
      </c>
      <c r="V59" s="11">
        <v>0.114745516845437</v>
      </c>
      <c r="W59" s="92">
        <v>0.87699020798915306</v>
      </c>
      <c r="X59" s="96">
        <v>26.323405184317913</v>
      </c>
      <c r="Y59" s="106">
        <v>1.2153025156351225</v>
      </c>
      <c r="Z59" s="100">
        <v>0.89676613587152199</v>
      </c>
      <c r="AA59" s="101">
        <v>9.0469766746857E-2</v>
      </c>
      <c r="AB59" s="102">
        <v>0.44007428100516521</v>
      </c>
      <c r="AC59" s="110">
        <v>3.8122807280108882E-2</v>
      </c>
      <c r="AD59" s="108">
        <v>2.3164446235788218E-3</v>
      </c>
      <c r="AE59" s="88">
        <v>2003.9683551495195</v>
      </c>
      <c r="AF59" s="88">
        <v>121.76652385540012</v>
      </c>
      <c r="AG59" s="111">
        <f t="shared" si="7"/>
        <v>6.076269794505558E-2</v>
      </c>
      <c r="AH59" s="120">
        <v>2.8601551586604535E-2</v>
      </c>
      <c r="AI59" s="116">
        <v>2.2585326942455154E-3</v>
      </c>
      <c r="AJ59" s="121">
        <v>1510.4532834824001</v>
      </c>
      <c r="AK59" s="121">
        <v>119.27353358945795</v>
      </c>
      <c r="AL59" s="122">
        <f t="shared" si="8"/>
        <v>7.8965390650460154E-2</v>
      </c>
      <c r="AM59" s="46">
        <f t="shared" si="2"/>
        <v>0.24626889461550275</v>
      </c>
      <c r="AN59" s="129">
        <v>1510.4532834824001</v>
      </c>
      <c r="AO59" s="129">
        <v>119.27353358945795</v>
      </c>
      <c r="AP59" s="130">
        <f t="shared" si="9"/>
        <v>7.8965390650460154E-2</v>
      </c>
      <c r="AQ59" s="205">
        <v>48256414.729263201</v>
      </c>
      <c r="AR59" s="47">
        <v>5.6980299198551999E-2</v>
      </c>
      <c r="AS59" s="43">
        <v>6.0928910304009999E-3</v>
      </c>
      <c r="AT59" s="43">
        <v>6.9594536799528997E-2</v>
      </c>
      <c r="AU59" s="43">
        <v>3.8832782993637002E-2</v>
      </c>
      <c r="AV59" s="45">
        <v>75.217740944635494</v>
      </c>
      <c r="AW59" s="48">
        <v>2.9229243034197299</v>
      </c>
      <c r="AX59" s="43">
        <v>2.3766755393461E-2</v>
      </c>
      <c r="AY59" s="44">
        <v>7.4056171262599996E-3</v>
      </c>
      <c r="AZ59" s="45">
        <v>172.29818473130999</v>
      </c>
      <c r="BA59" s="45">
        <v>7.9620404135508602</v>
      </c>
      <c r="BB59" s="48">
        <v>8.0654598983736907</v>
      </c>
      <c r="BC59" s="48">
        <v>0.246145315875683</v>
      </c>
      <c r="BD59" s="48">
        <v>1.34008822432233</v>
      </c>
      <c r="BE59" s="43">
        <v>4.0730886046422998E-2</v>
      </c>
      <c r="BF59" s="43">
        <v>2.5373678562936999E-2</v>
      </c>
      <c r="BG59" s="44">
        <v>1.700874870204E-3</v>
      </c>
      <c r="BH59" s="49">
        <v>6.384842442473E-3</v>
      </c>
      <c r="BI59" s="33">
        <v>6.5698855540000003E-4</v>
      </c>
    </row>
    <row r="60" spans="1:61" s="20" customFormat="1" x14ac:dyDescent="0.25">
      <c r="A60" s="20" t="s">
        <v>13</v>
      </c>
      <c r="B60" s="196" t="s">
        <v>291</v>
      </c>
      <c r="C60" s="153">
        <v>133.06378963605599</v>
      </c>
      <c r="D60" s="154">
        <v>5.4158888867300901</v>
      </c>
      <c r="E60" s="155">
        <v>1129.60435639364</v>
      </c>
      <c r="F60" s="155">
        <v>305.08157768684401</v>
      </c>
      <c r="G60" s="155">
        <v>36.445637898032103</v>
      </c>
      <c r="H60" s="155">
        <v>10.070473535163099</v>
      </c>
      <c r="I60" s="319">
        <v>0.9774291535858588</v>
      </c>
      <c r="J60" s="158">
        <v>31.150239766486301</v>
      </c>
      <c r="K60" s="160">
        <v>1.71828382824516</v>
      </c>
      <c r="L60" s="159">
        <v>2.7281518293590001E-2</v>
      </c>
      <c r="M60" s="159">
        <v>7.4889245089309999E-3</v>
      </c>
      <c r="N60" s="201">
        <v>0.20094749307587648</v>
      </c>
      <c r="O60" s="197">
        <v>3.2122112494348001E-2</v>
      </c>
      <c r="P60" s="198">
        <v>1.8736936037789999E-3</v>
      </c>
      <c r="Q60" s="202">
        <v>3.2033691142207998E-2</v>
      </c>
      <c r="R60" s="202">
        <v>1.8917519272200001E-3</v>
      </c>
      <c r="S60" s="163">
        <v>1102.0176176128186</v>
      </c>
      <c r="T60" s="164">
        <v>297.96787061413158</v>
      </c>
      <c r="U60" s="164">
        <v>36.445637898032103</v>
      </c>
      <c r="V60" s="164">
        <v>10.070473535163099</v>
      </c>
      <c r="W60" s="199">
        <v>0.9774291535858588</v>
      </c>
      <c r="X60" s="166">
        <v>31.971062948738904</v>
      </c>
      <c r="Y60" s="169">
        <v>1.809457332092719</v>
      </c>
      <c r="Z60" s="167">
        <v>2.7281518293590001E-2</v>
      </c>
      <c r="AA60" s="168">
        <v>7.4889245089309999E-3</v>
      </c>
      <c r="AB60" s="169">
        <v>0.20094749307587648</v>
      </c>
      <c r="AC60" s="170">
        <v>3.1337639310038731E-2</v>
      </c>
      <c r="AD60" s="171">
        <v>1.8717885024442846E-3</v>
      </c>
      <c r="AE60" s="172">
        <v>1652.7390803012959</v>
      </c>
      <c r="AF60" s="172">
        <v>98.717646771092518</v>
      </c>
      <c r="AG60" s="173">
        <f t="shared" si="7"/>
        <v>5.9729722584581348E-2</v>
      </c>
      <c r="AH60" s="174">
        <v>3.1232335173929537E-2</v>
      </c>
      <c r="AI60" s="175">
        <v>1.8874457475347764E-3</v>
      </c>
      <c r="AJ60" s="176">
        <v>1647.2698977895554</v>
      </c>
      <c r="AK60" s="176">
        <v>99.548514266080815</v>
      </c>
      <c r="AL60" s="177">
        <f t="shared" si="8"/>
        <v>6.0432424825866936E-2</v>
      </c>
      <c r="AM60" s="178">
        <f t="shared" si="2"/>
        <v>3.3091626965966042E-3</v>
      </c>
      <c r="AN60" s="179">
        <v>1647.2698977895554</v>
      </c>
      <c r="AO60" s="179">
        <v>99.548514266080815</v>
      </c>
      <c r="AP60" s="180">
        <f t="shared" si="9"/>
        <v>6.0432424825866936E-2</v>
      </c>
      <c r="AQ60" s="206">
        <v>41969135.652634799</v>
      </c>
      <c r="AR60" s="181">
        <v>4.7077999076960003E-3</v>
      </c>
      <c r="AS60" s="182">
        <v>1.741197933575E-3</v>
      </c>
      <c r="AT60" s="182" t="s">
        <v>267</v>
      </c>
      <c r="AU60" s="182">
        <v>1.7588172399999999E-7</v>
      </c>
      <c r="AV60" s="183">
        <v>73.460576476479304</v>
      </c>
      <c r="AW60" s="184">
        <v>2.46015614299426</v>
      </c>
      <c r="AX60" s="182">
        <v>1.3086987651329001E-2</v>
      </c>
      <c r="AY60" s="185">
        <v>5.8779368228260003E-3</v>
      </c>
      <c r="AZ60" s="183">
        <v>124.591065154383</v>
      </c>
      <c r="BA60" s="183">
        <v>7.0546920218462503</v>
      </c>
      <c r="BB60" s="184">
        <v>8.0049168585870092</v>
      </c>
      <c r="BC60" s="184">
        <v>0.259371912391476</v>
      </c>
      <c r="BD60" s="184">
        <v>1.33231945149071</v>
      </c>
      <c r="BE60" s="182">
        <v>4.3891601376367002E-2</v>
      </c>
      <c r="BF60" s="182">
        <v>2.0725184632636999E-2</v>
      </c>
      <c r="BG60" s="185">
        <v>1.3894546713740001E-3</v>
      </c>
      <c r="BH60" s="186">
        <v>1.5990490758300001E-4</v>
      </c>
      <c r="BI60" s="187">
        <v>4.3309153797999999E-5</v>
      </c>
    </row>
    <row r="61" spans="1:61" s="2" customFormat="1" x14ac:dyDescent="0.25">
      <c r="A61" s="2" t="s">
        <v>14</v>
      </c>
      <c r="B61" s="41"/>
      <c r="C61" s="7">
        <v>107.813849319026</v>
      </c>
      <c r="D61" s="6">
        <v>1.7035891856932299</v>
      </c>
      <c r="E61" s="65">
        <v>3127.5847060722099</v>
      </c>
      <c r="F61" s="65">
        <v>1500.33399889373</v>
      </c>
      <c r="G61" s="65">
        <v>92.514194787296205</v>
      </c>
      <c r="H61" s="65">
        <v>44.730761383684801</v>
      </c>
      <c r="I61" s="320">
        <v>0.99215826094419191</v>
      </c>
      <c r="J61" s="53">
        <v>33.634166780838399</v>
      </c>
      <c r="K61" s="90">
        <v>2.04870776039213</v>
      </c>
      <c r="L61" s="55">
        <v>1.0505899061213001E-2</v>
      </c>
      <c r="M61" s="55">
        <v>5.0798299880259997E-3</v>
      </c>
      <c r="N61" s="86">
        <v>0.12597471528248616</v>
      </c>
      <c r="O61" s="69">
        <v>2.9610238749818999E-2</v>
      </c>
      <c r="P61" s="70">
        <v>1.807687450248E-3</v>
      </c>
      <c r="Q61" s="190">
        <v>2.9516458973449001E-2</v>
      </c>
      <c r="R61" s="190">
        <v>1.800437176857E-3</v>
      </c>
      <c r="S61" s="134">
        <v>3051.2041027105493</v>
      </c>
      <c r="T61" s="11">
        <v>1464.2187729799616</v>
      </c>
      <c r="U61" s="11">
        <v>92.514194787296205</v>
      </c>
      <c r="V61" s="11">
        <v>44.730761383684801</v>
      </c>
      <c r="W61" s="92">
        <v>0.99215826094419191</v>
      </c>
      <c r="X61" s="96">
        <v>34.520442585340071</v>
      </c>
      <c r="Y61" s="106">
        <v>2.1476724050983447</v>
      </c>
      <c r="Z61" s="100">
        <v>1.0505899061213001E-2</v>
      </c>
      <c r="AA61" s="101">
        <v>5.0798299880259997E-3</v>
      </c>
      <c r="AB61" s="102">
        <v>0.12597471528248616</v>
      </c>
      <c r="AC61" s="110">
        <v>2.8887109525851697E-2</v>
      </c>
      <c r="AD61" s="108">
        <v>1.8022041224554973E-3</v>
      </c>
      <c r="AE61" s="88">
        <v>1525.3209382888685</v>
      </c>
      <c r="AF61" s="88">
        <v>95.161465725457944</v>
      </c>
      <c r="AG61" s="111">
        <f t="shared" si="7"/>
        <v>6.2387831528892358E-2</v>
      </c>
      <c r="AH61" s="120">
        <v>2.877807417552436E-2</v>
      </c>
      <c r="AI61" s="116">
        <v>1.7938000141498121E-3</v>
      </c>
      <c r="AJ61" s="121">
        <v>1519.6444690051326</v>
      </c>
      <c r="AK61" s="121">
        <v>94.722748067780387</v>
      </c>
      <c r="AL61" s="122">
        <f t="shared" si="8"/>
        <v>6.2332177032034759E-2</v>
      </c>
      <c r="AM61" s="46">
        <f t="shared" si="2"/>
        <v>3.7214917472410303E-3</v>
      </c>
      <c r="AN61" s="129">
        <v>1519.6444690051326</v>
      </c>
      <c r="AO61" s="129">
        <v>94.722748067780387</v>
      </c>
      <c r="AP61" s="130">
        <f t="shared" si="9"/>
        <v>6.2332177032034759E-2</v>
      </c>
      <c r="AQ61" s="205">
        <v>39389470.771265902</v>
      </c>
      <c r="AR61" s="47">
        <v>1.0851012114645999E-2</v>
      </c>
      <c r="AS61" s="43">
        <v>2.7209089381199998E-3</v>
      </c>
      <c r="AT61" s="43">
        <v>6.2811422195509998E-3</v>
      </c>
      <c r="AU61" s="43">
        <v>1.2542117845267001E-2</v>
      </c>
      <c r="AV61" s="45">
        <v>75.945635203691594</v>
      </c>
      <c r="AW61" s="48">
        <v>2.82342574478688</v>
      </c>
      <c r="AX61" s="43">
        <v>1.5314741596739E-2</v>
      </c>
      <c r="AY61" s="44">
        <v>6.5573486607390001E-3</v>
      </c>
      <c r="AZ61" s="45">
        <v>166.43200729763601</v>
      </c>
      <c r="BA61" s="45">
        <v>7.5213087454870902</v>
      </c>
      <c r="BB61" s="48">
        <v>8.1511929106696197</v>
      </c>
      <c r="BC61" s="48">
        <v>0.27431955338657099</v>
      </c>
      <c r="BD61" s="48">
        <v>1.3331817625548199</v>
      </c>
      <c r="BE61" s="43">
        <v>4.3652549049751001E-2</v>
      </c>
      <c r="BF61" s="43">
        <v>1.9118335449422E-2</v>
      </c>
      <c r="BG61" s="44">
        <v>1.3111803494319999E-3</v>
      </c>
      <c r="BH61" s="49">
        <v>5.7278305961000001E-5</v>
      </c>
      <c r="BI61" s="33">
        <v>2.7539244661999998E-5</v>
      </c>
    </row>
    <row r="62" spans="1:61" s="2" customFormat="1" x14ac:dyDescent="0.25">
      <c r="A62" s="2" t="s">
        <v>215</v>
      </c>
      <c r="B62" s="41"/>
      <c r="C62" s="7">
        <v>115.165187147572</v>
      </c>
      <c r="D62" s="6">
        <v>6.3114430159235999</v>
      </c>
      <c r="E62" s="65">
        <v>887.46432856432705</v>
      </c>
      <c r="F62" s="65">
        <v>221.283218126435</v>
      </c>
      <c r="G62" s="65">
        <v>26.683838487109998</v>
      </c>
      <c r="H62" s="65">
        <v>6.8338894385942899</v>
      </c>
      <c r="I62" s="320">
        <v>0.97359408791387481</v>
      </c>
      <c r="J62" s="53">
        <v>33.273611303395299</v>
      </c>
      <c r="K62" s="90">
        <v>1.96678989887572</v>
      </c>
      <c r="L62" s="55">
        <v>3.6841314300897002E-2</v>
      </c>
      <c r="M62" s="55">
        <v>9.4317357638819994E-3</v>
      </c>
      <c r="N62" s="86">
        <v>0.23088808414807516</v>
      </c>
      <c r="O62" s="69">
        <v>3.0087731342015998E-2</v>
      </c>
      <c r="P62" s="70">
        <v>1.939680758149E-3</v>
      </c>
      <c r="Q62" s="190">
        <v>2.9764886400108999E-2</v>
      </c>
      <c r="R62" s="190">
        <v>1.9335907372860001E-3</v>
      </c>
      <c r="S62" s="134">
        <v>865.79103519321882</v>
      </c>
      <c r="T62" s="11">
        <v>216.16577010843611</v>
      </c>
      <c r="U62" s="11">
        <v>26.683838487109998</v>
      </c>
      <c r="V62" s="11">
        <v>6.8338894385942899</v>
      </c>
      <c r="W62" s="92">
        <v>0.97359408791387481</v>
      </c>
      <c r="X62" s="96">
        <v>34.150386304802289</v>
      </c>
      <c r="Y62" s="106">
        <v>2.0644405867014046</v>
      </c>
      <c r="Z62" s="100">
        <v>3.6841314300897002E-2</v>
      </c>
      <c r="AA62" s="101">
        <v>9.4317357638819994E-3</v>
      </c>
      <c r="AB62" s="102">
        <v>0.23088808414807516</v>
      </c>
      <c r="AC62" s="110">
        <v>2.9352940987905068E-2</v>
      </c>
      <c r="AD62" s="108">
        <v>1.9295557115507932E-3</v>
      </c>
      <c r="AE62" s="88">
        <v>1549.5657311304597</v>
      </c>
      <c r="AF62" s="88">
        <v>101.86282213282081</v>
      </c>
      <c r="AG62" s="111">
        <f t="shared" si="7"/>
        <v>6.5736367348875543E-2</v>
      </c>
      <c r="AH62" s="120">
        <v>2.9020286932755403E-2</v>
      </c>
      <c r="AI62" s="116">
        <v>1.9216286939173137E-3</v>
      </c>
      <c r="AJ62" s="121">
        <v>1532.2534466927052</v>
      </c>
      <c r="AK62" s="121">
        <v>101.46082278032252</v>
      </c>
      <c r="AL62" s="122">
        <f t="shared" si="8"/>
        <v>6.6216736532275902E-2</v>
      </c>
      <c r="AM62" s="46">
        <f t="shared" si="2"/>
        <v>1.1172345961164587E-2</v>
      </c>
      <c r="AN62" s="129">
        <v>1532.2534466927052</v>
      </c>
      <c r="AO62" s="129">
        <v>101.46082278032252</v>
      </c>
      <c r="AP62" s="130">
        <f t="shared" si="9"/>
        <v>6.6216736532275902E-2</v>
      </c>
      <c r="AQ62" s="205">
        <v>39783165.748455003</v>
      </c>
      <c r="AR62" s="47">
        <v>2.2840155286768998E-2</v>
      </c>
      <c r="AS62" s="43">
        <v>3.9681541387780002E-3</v>
      </c>
      <c r="AT62" s="43">
        <v>2.8843568197000001E-5</v>
      </c>
      <c r="AU62" s="43">
        <v>8.4524453097600003E-4</v>
      </c>
      <c r="AV62" s="45">
        <v>76.532201410067799</v>
      </c>
      <c r="AW62" s="48">
        <v>2.8510895225057702</v>
      </c>
      <c r="AX62" s="43">
        <v>1.3090566461178E-2</v>
      </c>
      <c r="AY62" s="44">
        <v>6.0296259924349999E-3</v>
      </c>
      <c r="AZ62" s="45">
        <v>160.37794308459601</v>
      </c>
      <c r="BA62" s="45">
        <v>7.28277590483032</v>
      </c>
      <c r="BB62" s="48">
        <v>8.3763790195922798</v>
      </c>
      <c r="BC62" s="48">
        <v>0.28343275786029998</v>
      </c>
      <c r="BD62" s="48">
        <v>1.38875327235719</v>
      </c>
      <c r="BE62" s="43">
        <v>4.5229766053238002E-2</v>
      </c>
      <c r="BF62" s="43">
        <v>2.0243794150457E-2</v>
      </c>
      <c r="BG62" s="44">
        <v>1.4220489157370001E-3</v>
      </c>
      <c r="BH62" s="49">
        <v>2.10486095903E-4</v>
      </c>
      <c r="BI62" s="33">
        <v>5.2875864729999999E-5</v>
      </c>
    </row>
    <row r="63" spans="1:61" s="2" customFormat="1" x14ac:dyDescent="0.25">
      <c r="A63" s="2" t="s">
        <v>216</v>
      </c>
      <c r="B63" s="41"/>
      <c r="C63" s="7">
        <v>115.94575706462599</v>
      </c>
      <c r="D63" s="6">
        <v>5.23326390000061</v>
      </c>
      <c r="E63" s="65">
        <v>1040.4527344645501</v>
      </c>
      <c r="F63" s="65">
        <v>285.90296998285402</v>
      </c>
      <c r="G63" s="65">
        <v>32.840568637132598</v>
      </c>
      <c r="H63" s="65">
        <v>9.2531137943746202</v>
      </c>
      <c r="I63" s="320">
        <v>0.97525699994543835</v>
      </c>
      <c r="J63" s="53">
        <v>31.817246646077599</v>
      </c>
      <c r="K63" s="90">
        <v>1.87215704016781</v>
      </c>
      <c r="L63" s="55">
        <v>3.043773441619E-2</v>
      </c>
      <c r="M63" s="55">
        <v>8.5187519545739995E-3</v>
      </c>
      <c r="N63" s="86">
        <v>0.21024033082063143</v>
      </c>
      <c r="O63" s="69">
        <v>3.1381684784439E-2</v>
      </c>
      <c r="P63" s="70">
        <v>2.2875001044080001E-3</v>
      </c>
      <c r="Q63" s="190">
        <v>3.1105473297116E-2</v>
      </c>
      <c r="R63" s="190">
        <v>2.2992770110250001E-3</v>
      </c>
      <c r="S63" s="134">
        <v>1015.0432203837963</v>
      </c>
      <c r="T63" s="11">
        <v>279.2257369698973</v>
      </c>
      <c r="U63" s="11">
        <v>32.840568637132598</v>
      </c>
      <c r="V63" s="11">
        <v>9.2531137943746202</v>
      </c>
      <c r="W63" s="92">
        <v>0.97525699994543835</v>
      </c>
      <c r="X63" s="96">
        <v>32.655645767186364</v>
      </c>
      <c r="Y63" s="106">
        <v>1.9655039784442268</v>
      </c>
      <c r="Z63" s="100">
        <v>3.043773441619E-2</v>
      </c>
      <c r="AA63" s="101">
        <v>8.5187519545739995E-3</v>
      </c>
      <c r="AB63" s="102">
        <v>0.21024033082063143</v>
      </c>
      <c r="AC63" s="110">
        <v>3.0615294024921854E-2</v>
      </c>
      <c r="AD63" s="108">
        <v>2.2660649217461797E-3</v>
      </c>
      <c r="AE63" s="88">
        <v>1615.2113939553305</v>
      </c>
      <c r="AF63" s="88">
        <v>119.55377198296453</v>
      </c>
      <c r="AG63" s="111">
        <f t="shared" si="7"/>
        <v>7.4017414952850968E-2</v>
      </c>
      <c r="AH63" s="120">
        <v>3.0327337659792376E-2</v>
      </c>
      <c r="AI63" s="116">
        <v>2.2752689251015661E-3</v>
      </c>
      <c r="AJ63" s="121">
        <v>1600.2439906742572</v>
      </c>
      <c r="AK63" s="121">
        <v>120.05621678387</v>
      </c>
      <c r="AL63" s="122">
        <f t="shared" si="8"/>
        <v>7.5023694813741951E-2</v>
      </c>
      <c r="AM63" s="46">
        <f t="shared" si="2"/>
        <v>9.2665290358193413E-3</v>
      </c>
      <c r="AN63" s="129">
        <v>1600.2439906742572</v>
      </c>
      <c r="AO63" s="129">
        <v>120.05621678387</v>
      </c>
      <c r="AP63" s="130">
        <f t="shared" si="9"/>
        <v>7.5023694813741951E-2</v>
      </c>
      <c r="AQ63" s="205">
        <v>39817578.822935402</v>
      </c>
      <c r="AR63" s="47">
        <v>2.2545394477419E-2</v>
      </c>
      <c r="AS63" s="43">
        <v>3.9393369925610003E-3</v>
      </c>
      <c r="AT63" s="43">
        <v>7.4310891128628001E-2</v>
      </c>
      <c r="AU63" s="43">
        <v>0.148669912292059</v>
      </c>
      <c r="AV63" s="45">
        <v>76.671392191345802</v>
      </c>
      <c r="AW63" s="48">
        <v>2.8408142917185102</v>
      </c>
      <c r="AX63" s="43">
        <v>1.1698453645795E-2</v>
      </c>
      <c r="AY63" s="44">
        <v>5.69572199546E-3</v>
      </c>
      <c r="AZ63" s="45">
        <v>165.066789738783</v>
      </c>
      <c r="BA63" s="45">
        <v>7.4041260935170401</v>
      </c>
      <c r="BB63" s="48">
        <v>8.2227356837705603</v>
      </c>
      <c r="BC63" s="48">
        <v>0.27962711261694401</v>
      </c>
      <c r="BD63" s="48">
        <v>1.3408596206833701</v>
      </c>
      <c r="BE63" s="43">
        <v>4.3637826189804003E-2</v>
      </c>
      <c r="BF63" s="43">
        <v>2.0388514684685999E-2</v>
      </c>
      <c r="BG63" s="44">
        <v>1.602858306541E-3</v>
      </c>
      <c r="BH63" s="49">
        <v>1.7452106157200001E-4</v>
      </c>
      <c r="BI63" s="33">
        <v>4.8082626402999998E-5</v>
      </c>
    </row>
    <row r="64" spans="1:61" s="2" customFormat="1" x14ac:dyDescent="0.25">
      <c r="A64" s="2" t="s">
        <v>217</v>
      </c>
      <c r="B64" s="41"/>
      <c r="C64" s="7">
        <v>110.543693479835</v>
      </c>
      <c r="D64" s="6">
        <v>1.0180135896473399</v>
      </c>
      <c r="E64" s="65">
        <v>5573.7861763952396</v>
      </c>
      <c r="F64" s="65">
        <v>3458.15076368878</v>
      </c>
      <c r="G64" s="65">
        <v>158.67339714876601</v>
      </c>
      <c r="H64" s="65">
        <v>98.899851059474599</v>
      </c>
      <c r="I64" s="320">
        <v>0.99541023372907811</v>
      </c>
      <c r="J64" s="53">
        <v>35.209549691333699</v>
      </c>
      <c r="K64" s="90">
        <v>2.2155640057153101</v>
      </c>
      <c r="L64" s="55">
        <v>6.1775050806460001E-3</v>
      </c>
      <c r="M64" s="55">
        <v>3.8517065722090001E-3</v>
      </c>
      <c r="N64" s="86">
        <v>0.10092151161967886</v>
      </c>
      <c r="O64" s="69">
        <v>2.8492067748098E-2</v>
      </c>
      <c r="P64" s="70">
        <v>2.3232104946670001E-3</v>
      </c>
      <c r="Q64" s="190">
        <v>2.8431284140246999E-2</v>
      </c>
      <c r="R64" s="190">
        <v>2.3231876822419999E-3</v>
      </c>
      <c r="S64" s="134">
        <v>5437.6654342981838</v>
      </c>
      <c r="T64" s="11">
        <v>3374.4211178449723</v>
      </c>
      <c r="U64" s="11">
        <v>158.67339714876601</v>
      </c>
      <c r="V64" s="11">
        <v>98.899851059474599</v>
      </c>
      <c r="W64" s="92">
        <v>0.99541023372907811</v>
      </c>
      <c r="X64" s="96">
        <v>36.137337561988076</v>
      </c>
      <c r="Y64" s="106">
        <v>2.3195555368883323</v>
      </c>
      <c r="Z64" s="100">
        <v>6.1775050806460001E-3</v>
      </c>
      <c r="AA64" s="101">
        <v>3.8517065722090001E-3</v>
      </c>
      <c r="AB64" s="102">
        <v>0.10092151161967886</v>
      </c>
      <c r="AC64" s="110">
        <v>2.7796246042167586E-2</v>
      </c>
      <c r="AD64" s="108">
        <v>2.2944611754930834E-3</v>
      </c>
      <c r="AE64" s="88">
        <v>1468.5025789384467</v>
      </c>
      <c r="AF64" s="88">
        <v>121.21860442500895</v>
      </c>
      <c r="AG64" s="111">
        <f t="shared" si="7"/>
        <v>8.254572117444671E-2</v>
      </c>
      <c r="AH64" s="120">
        <v>2.772004611492972E-2</v>
      </c>
      <c r="AI64" s="116">
        <v>2.2928162072246914E-3</v>
      </c>
      <c r="AJ64" s="121">
        <v>1464.5314013288255</v>
      </c>
      <c r="AK64" s="121">
        <v>121.13621020088023</v>
      </c>
      <c r="AL64" s="122">
        <f t="shared" si="8"/>
        <v>8.2713289787415073E-2</v>
      </c>
      <c r="AM64" s="46">
        <f t="shared" si="2"/>
        <v>2.7042360473700541E-3</v>
      </c>
      <c r="AN64" s="129">
        <v>1464.5314013288255</v>
      </c>
      <c r="AO64" s="129">
        <v>121.13621020088023</v>
      </c>
      <c r="AP64" s="130">
        <f t="shared" si="9"/>
        <v>8.2713289787415073E-2</v>
      </c>
      <c r="AQ64" s="205">
        <v>41179637.533532403</v>
      </c>
      <c r="AR64" s="47">
        <v>2.5225832948045999E-2</v>
      </c>
      <c r="AS64" s="43">
        <v>4.109216378154E-3</v>
      </c>
      <c r="AT64" s="43">
        <v>6.0145288876039997E-3</v>
      </c>
      <c r="AU64" s="43">
        <v>1.2008355953321E-2</v>
      </c>
      <c r="AV64" s="45">
        <v>77.191569053452099</v>
      </c>
      <c r="AW64" s="48">
        <v>2.86013607135598</v>
      </c>
      <c r="AX64" s="43">
        <v>1.3978713970155E-2</v>
      </c>
      <c r="AY64" s="44">
        <v>6.1255755709939998E-3</v>
      </c>
      <c r="AZ64" s="45">
        <v>162.63540936356301</v>
      </c>
      <c r="BA64" s="45">
        <v>7.37067851570007</v>
      </c>
      <c r="BB64" s="48">
        <v>8.3585970996240704</v>
      </c>
      <c r="BC64" s="48">
        <v>0.28269309001020998</v>
      </c>
      <c r="BD64" s="48">
        <v>1.3630871299257199</v>
      </c>
      <c r="BE64" s="43">
        <v>4.4408058531440003E-2</v>
      </c>
      <c r="BF64" s="43">
        <v>1.8811000256377001E-2</v>
      </c>
      <c r="BG64" s="44">
        <v>1.634128480883E-3</v>
      </c>
      <c r="BH64" s="49">
        <v>3.2868149402999999E-5</v>
      </c>
      <c r="BI64" s="33">
        <v>2.0425619969000001E-5</v>
      </c>
    </row>
    <row r="65" spans="1:62" s="2" customFormat="1" x14ac:dyDescent="0.25">
      <c r="A65" s="2" t="s">
        <v>15</v>
      </c>
      <c r="B65" s="41"/>
      <c r="C65" s="7">
        <v>185.56563859021</v>
      </c>
      <c r="D65" s="6">
        <v>154.94893765091999</v>
      </c>
      <c r="E65" s="65">
        <v>52.301217607421997</v>
      </c>
      <c r="F65" s="65">
        <v>5.6782000744588199</v>
      </c>
      <c r="G65" s="65">
        <v>1.7635629676094799</v>
      </c>
      <c r="H65" s="65">
        <v>0.212133216301962</v>
      </c>
      <c r="I65" s="320">
        <v>0.90257060529337696</v>
      </c>
      <c r="J65" s="53">
        <v>29.5432192114549</v>
      </c>
      <c r="K65" s="90">
        <v>1.45175599696335</v>
      </c>
      <c r="L65" s="55">
        <v>0.55984667083864104</v>
      </c>
      <c r="M65" s="55">
        <v>9.0651659183047004E-2</v>
      </c>
      <c r="N65" s="86">
        <v>0.30347935643130269</v>
      </c>
      <c r="O65" s="69">
        <v>3.3799196097630997E-2</v>
      </c>
      <c r="P65" s="70">
        <v>1.973438420425E-3</v>
      </c>
      <c r="Q65" s="190">
        <v>2.8626366400585999E-2</v>
      </c>
      <c r="R65" s="190">
        <v>2.0135055455779999E-3</v>
      </c>
      <c r="S65" s="134">
        <v>51.023938514181616</v>
      </c>
      <c r="T65" s="11">
        <v>5.57821699741576</v>
      </c>
      <c r="U65" s="11">
        <v>1.7635629676094799</v>
      </c>
      <c r="V65" s="11">
        <v>0.212133216301962</v>
      </c>
      <c r="W65" s="92">
        <v>0.90257060529337696</v>
      </c>
      <c r="X65" s="96">
        <v>30.321696661032103</v>
      </c>
      <c r="Y65" s="106">
        <v>1.5387119959923845</v>
      </c>
      <c r="Z65" s="100">
        <v>0.55984667083864104</v>
      </c>
      <c r="AA65" s="101">
        <v>9.0651659183047004E-2</v>
      </c>
      <c r="AB65" s="102">
        <v>0.30347935643130269</v>
      </c>
      <c r="AC65" s="110">
        <v>3.2973765858742836E-2</v>
      </c>
      <c r="AD65" s="108">
        <v>1.9713431232994678E-3</v>
      </c>
      <c r="AE65" s="88">
        <v>1737.6429429083487</v>
      </c>
      <c r="AF65" s="88">
        <v>103.88532753361474</v>
      </c>
      <c r="AG65" s="111">
        <f t="shared" si="7"/>
        <v>5.9785198079726633E-2</v>
      </c>
      <c r="AH65" s="120">
        <v>2.7910248190436634E-2</v>
      </c>
      <c r="AI65" s="116">
        <v>1.9955208749182223E-3</v>
      </c>
      <c r="AJ65" s="121">
        <v>1474.4432787215151</v>
      </c>
      <c r="AK65" s="121">
        <v>105.41942592183092</v>
      </c>
      <c r="AL65" s="122">
        <f t="shared" si="8"/>
        <v>7.1497783226520423E-2</v>
      </c>
      <c r="AM65" s="46">
        <f t="shared" si="2"/>
        <v>0.15146935983655416</v>
      </c>
      <c r="AN65" s="129">
        <v>1474.4432787215151</v>
      </c>
      <c r="AO65" s="129">
        <v>105.41942592183092</v>
      </c>
      <c r="AP65" s="130">
        <f t="shared" si="9"/>
        <v>7.1497783226520423E-2</v>
      </c>
      <c r="AQ65" s="205">
        <v>50467413.530113697</v>
      </c>
      <c r="AR65" s="47">
        <v>4.8612527129943003E-2</v>
      </c>
      <c r="AS65" s="43">
        <v>5.7422248402939999E-3</v>
      </c>
      <c r="AT65" s="43">
        <v>1.6745163122694001E-2</v>
      </c>
      <c r="AU65" s="43">
        <v>1.9396683243203001E-2</v>
      </c>
      <c r="AV65" s="45">
        <v>74.988273806312705</v>
      </c>
      <c r="AW65" s="48">
        <v>2.8962169868354799</v>
      </c>
      <c r="AX65" s="43">
        <v>2.0826987487811002E-2</v>
      </c>
      <c r="AY65" s="44">
        <v>7.0985213369640001E-3</v>
      </c>
      <c r="AZ65" s="45">
        <v>152.94666603419401</v>
      </c>
      <c r="BA65" s="45">
        <v>7.1685487726552104</v>
      </c>
      <c r="BB65" s="48">
        <v>8.0187622654108601</v>
      </c>
      <c r="BC65" s="48">
        <v>0.24360654839804899</v>
      </c>
      <c r="BD65" s="48">
        <v>1.3274127656797501</v>
      </c>
      <c r="BE65" s="43">
        <v>4.0171860902171001E-2</v>
      </c>
      <c r="BF65" s="43">
        <v>2.1736283833083E-2</v>
      </c>
      <c r="BG65" s="44">
        <v>1.4090910416290001E-3</v>
      </c>
      <c r="BH65" s="49">
        <v>3.4292906076270001E-3</v>
      </c>
      <c r="BI65" s="33">
        <v>5.38183755087E-4</v>
      </c>
    </row>
    <row r="66" spans="1:62" s="2" customFormat="1" x14ac:dyDescent="0.25">
      <c r="A66" s="2" t="s">
        <v>16</v>
      </c>
      <c r="B66" s="41"/>
      <c r="C66" s="7">
        <v>188.33741445740401</v>
      </c>
      <c r="D66" s="6">
        <v>117.934195068351</v>
      </c>
      <c r="E66" s="65">
        <v>68.580229451422696</v>
      </c>
      <c r="F66" s="65">
        <v>11.3583096654813</v>
      </c>
      <c r="G66" s="65">
        <v>2.3685062309022098</v>
      </c>
      <c r="H66" s="65">
        <v>0.42989246513864798</v>
      </c>
      <c r="I66" s="320">
        <v>0.91249284846959677</v>
      </c>
      <c r="J66" s="53">
        <v>28.769387231116301</v>
      </c>
      <c r="K66" s="90">
        <v>1.3417347199445</v>
      </c>
      <c r="L66" s="55">
        <v>0.41902267660822601</v>
      </c>
      <c r="M66" s="55">
        <v>8.2801726768026995E-2</v>
      </c>
      <c r="N66" s="86">
        <v>0.23601205111445503</v>
      </c>
      <c r="O66" s="69">
        <v>3.4781321423606001E-2</v>
      </c>
      <c r="P66" s="70">
        <v>1.6774934075649999E-3</v>
      </c>
      <c r="Q66" s="190">
        <v>3.0679258052987001E-2</v>
      </c>
      <c r="R66" s="190">
        <v>1.7859644286680001E-3</v>
      </c>
      <c r="S66" s="134">
        <v>66.905390942968936</v>
      </c>
      <c r="T66" s="11">
        <v>11.114241616823378</v>
      </c>
      <c r="U66" s="11">
        <v>2.3685062309022098</v>
      </c>
      <c r="V66" s="11">
        <v>0.42989246513864798</v>
      </c>
      <c r="W66" s="92">
        <v>0.91249284846959677</v>
      </c>
      <c r="X66" s="96">
        <v>29.527473851172065</v>
      </c>
      <c r="Y66" s="106">
        <v>1.4269739041793739</v>
      </c>
      <c r="Z66" s="100">
        <v>0.41902267660822601</v>
      </c>
      <c r="AA66" s="101">
        <v>8.2801726768026995E-2</v>
      </c>
      <c r="AB66" s="102">
        <v>0.23601205111445503</v>
      </c>
      <c r="AC66" s="110">
        <v>3.3931906118916395E-2</v>
      </c>
      <c r="AD66" s="108">
        <v>1.6936466508288331E-3</v>
      </c>
      <c r="AE66" s="88">
        <v>1787.3015051107793</v>
      </c>
      <c r="AF66" s="88">
        <v>89.209760204560894</v>
      </c>
      <c r="AG66" s="111">
        <f t="shared" si="7"/>
        <v>4.9913100811175982E-2</v>
      </c>
      <c r="AH66" s="120">
        <v>2.9911784631520357E-2</v>
      </c>
      <c r="AI66" s="116">
        <v>1.7830671091318821E-3</v>
      </c>
      <c r="AJ66" s="121">
        <v>1578.6369890145781</v>
      </c>
      <c r="AK66" s="121">
        <v>94.103903429576519</v>
      </c>
      <c r="AL66" s="122">
        <f t="shared" si="8"/>
        <v>5.9610856760881015E-2</v>
      </c>
      <c r="AM66" s="46">
        <f t="shared" si="2"/>
        <v>0.11674835806914842</v>
      </c>
      <c r="AN66" s="129">
        <v>1578.6369890145781</v>
      </c>
      <c r="AO66" s="129">
        <v>94.103903429576519</v>
      </c>
      <c r="AP66" s="130">
        <f t="shared" si="9"/>
        <v>5.9610856760881015E-2</v>
      </c>
      <c r="AQ66" s="205">
        <v>50956675.689479202</v>
      </c>
      <c r="AR66" s="47">
        <v>1.9260149148854998E-2</v>
      </c>
      <c r="AS66" s="43">
        <v>3.3780996154809998E-3</v>
      </c>
      <c r="AT66" s="43">
        <v>2.0069076390733999E-2</v>
      </c>
      <c r="AU66" s="43">
        <v>2.0133984488359E-2</v>
      </c>
      <c r="AV66" s="45">
        <v>74.385488451598604</v>
      </c>
      <c r="AW66" s="48">
        <v>2.8780477193045999</v>
      </c>
      <c r="AX66" s="43">
        <v>1.7188912860901E-2</v>
      </c>
      <c r="AY66" s="44">
        <v>6.1233780769670001E-3</v>
      </c>
      <c r="AZ66" s="45">
        <v>146.42304695524399</v>
      </c>
      <c r="BA66" s="45">
        <v>6.80831344333148</v>
      </c>
      <c r="BB66" s="48">
        <v>7.8707817001992204</v>
      </c>
      <c r="BC66" s="48">
        <v>0.240756844107889</v>
      </c>
      <c r="BD66" s="48">
        <v>1.3069791969956099</v>
      </c>
      <c r="BE66" s="43">
        <v>4.0098171474492003E-2</v>
      </c>
      <c r="BF66" s="43">
        <v>2.2013762235139001E-2</v>
      </c>
      <c r="BG66" s="44">
        <v>1.2403861153490001E-3</v>
      </c>
      <c r="BH66" s="49">
        <v>2.6073464918520001E-3</v>
      </c>
      <c r="BI66" s="33">
        <v>4.5976707895900001E-4</v>
      </c>
    </row>
    <row r="67" spans="1:62" s="2" customFormat="1" x14ac:dyDescent="0.25">
      <c r="A67" s="2" t="s">
        <v>17</v>
      </c>
      <c r="B67" s="41"/>
      <c r="C67" s="7">
        <v>176.54594509361601</v>
      </c>
      <c r="D67" s="6">
        <v>11.340081148366901</v>
      </c>
      <c r="E67" s="65">
        <v>725.603614601461</v>
      </c>
      <c r="F67" s="65">
        <v>157.01322920892301</v>
      </c>
      <c r="G67" s="65">
        <v>23.320383406546998</v>
      </c>
      <c r="H67" s="65">
        <v>5.1821111465029199</v>
      </c>
      <c r="I67" s="320">
        <v>0.97379103246792054</v>
      </c>
      <c r="J67" s="53">
        <v>31.4431693075556</v>
      </c>
      <c r="K67" s="90">
        <v>1.7401080534275899</v>
      </c>
      <c r="L67" s="55">
        <v>4.3092688078015001E-2</v>
      </c>
      <c r="M67" s="55">
        <v>9.5462107716729992E-3</v>
      </c>
      <c r="N67" s="86">
        <v>0.24981727663227576</v>
      </c>
      <c r="O67" s="69">
        <v>3.1777284358661E-2</v>
      </c>
      <c r="P67" s="70">
        <v>1.8695803974519999E-3</v>
      </c>
      <c r="Q67" s="190">
        <v>3.0902807802832999E-2</v>
      </c>
      <c r="R67" s="190">
        <v>1.585853550209E-3</v>
      </c>
      <c r="S67" s="134">
        <v>707.88321784384175</v>
      </c>
      <c r="T67" s="11">
        <v>153.44870923379426</v>
      </c>
      <c r="U67" s="11">
        <v>23.320383406546998</v>
      </c>
      <c r="V67" s="11">
        <v>5.1821111465029199</v>
      </c>
      <c r="W67" s="92">
        <v>0.97379103246792054</v>
      </c>
      <c r="X67" s="96">
        <v>32.271711318294876</v>
      </c>
      <c r="Y67" s="106">
        <v>1.8321411933321516</v>
      </c>
      <c r="Z67" s="100">
        <v>4.3092688078015001E-2</v>
      </c>
      <c r="AA67" s="101">
        <v>9.5462107716729992E-3</v>
      </c>
      <c r="AB67" s="102">
        <v>0.24981727663227576</v>
      </c>
      <c r="AC67" s="110">
        <v>3.1001232427022751E-2</v>
      </c>
      <c r="AD67" s="108">
        <v>1.8669422852466895E-3</v>
      </c>
      <c r="AE67" s="88">
        <v>1635.2651529000852</v>
      </c>
      <c r="AF67" s="88">
        <v>98.478203043257409</v>
      </c>
      <c r="AG67" s="111">
        <f t="shared" si="7"/>
        <v>6.0221550534853494E-2</v>
      </c>
      <c r="AH67" s="120">
        <v>3.0129742052794197E-2</v>
      </c>
      <c r="AI67" s="116">
        <v>1.593763109199177E-3</v>
      </c>
      <c r="AJ67" s="121">
        <v>1589.9709409161517</v>
      </c>
      <c r="AK67" s="121">
        <v>84.104172743684785</v>
      </c>
      <c r="AL67" s="122">
        <f t="shared" si="8"/>
        <v>5.2896672875809549E-2</v>
      </c>
      <c r="AM67" s="46">
        <f t="shared" si="2"/>
        <v>2.7698390015592194E-2</v>
      </c>
      <c r="AN67" s="129">
        <v>1589.9709409161517</v>
      </c>
      <c r="AO67" s="129">
        <v>84.104172743684785</v>
      </c>
      <c r="AP67" s="130">
        <f t="shared" si="9"/>
        <v>5.2896672875809549E-2</v>
      </c>
      <c r="AQ67" s="205">
        <v>52611057.628999703</v>
      </c>
      <c r="AR67" s="47">
        <v>4.2693844611179999E-3</v>
      </c>
      <c r="AS67" s="43">
        <v>1.764074142868E-3</v>
      </c>
      <c r="AT67" s="43" t="s">
        <v>267</v>
      </c>
      <c r="AU67" s="43">
        <v>2.8765929649999999E-6</v>
      </c>
      <c r="AV67" s="45">
        <v>77.030968215755493</v>
      </c>
      <c r="AW67" s="48">
        <v>2.8801601981034999</v>
      </c>
      <c r="AX67" s="43">
        <v>1.2443206576444E-2</v>
      </c>
      <c r="AY67" s="44">
        <v>5.8930725501100002E-3</v>
      </c>
      <c r="AZ67" s="45">
        <v>166.04599229298501</v>
      </c>
      <c r="BA67" s="45">
        <v>9.0804869592807798</v>
      </c>
      <c r="BB67" s="48">
        <v>8.1979870687279206</v>
      </c>
      <c r="BC67" s="48">
        <v>0.25913213707871102</v>
      </c>
      <c r="BD67" s="48">
        <v>1.36776254771571</v>
      </c>
      <c r="BE67" s="43">
        <v>4.2638566005396998E-2</v>
      </c>
      <c r="BF67" s="43">
        <v>2.1050296063769E-2</v>
      </c>
      <c r="BG67" s="44">
        <v>1.3900430354570001E-3</v>
      </c>
      <c r="BH67" s="49">
        <v>2.5665182107899998E-4</v>
      </c>
      <c r="BI67" s="33">
        <v>5.5653548736000002E-5</v>
      </c>
    </row>
    <row r="68" spans="1:62" x14ac:dyDescent="0.25">
      <c r="A68" s="2" t="s">
        <v>18</v>
      </c>
      <c r="B68" s="41"/>
      <c r="C68" s="7">
        <v>166.09156588348199</v>
      </c>
      <c r="D68" s="6">
        <v>14.5689369999167</v>
      </c>
      <c r="E68" s="65">
        <v>558.70199480230394</v>
      </c>
      <c r="F68" s="65">
        <v>107.284150217901</v>
      </c>
      <c r="G68" s="65">
        <v>17.0102963286568</v>
      </c>
      <c r="H68" s="65">
        <v>3.39872736518786</v>
      </c>
      <c r="I68" s="320">
        <v>0.96106086888229791</v>
      </c>
      <c r="J68" s="53">
        <v>32.723075791594397</v>
      </c>
      <c r="K68" s="90">
        <v>1.8670390076134</v>
      </c>
      <c r="L68" s="55">
        <v>5.9039333931127001E-2</v>
      </c>
      <c r="M68" s="55">
        <v>1.178315011395E-2</v>
      </c>
      <c r="N68" s="86">
        <v>0.28587706331231061</v>
      </c>
      <c r="O68" s="69">
        <v>3.0497998050666001E-2</v>
      </c>
      <c r="P68" s="70">
        <v>2.0321463241409999E-3</v>
      </c>
      <c r="Q68" s="191">
        <v>3.0321286916638001E-2</v>
      </c>
      <c r="R68" s="191">
        <v>1.6945722173889999E-3</v>
      </c>
      <c r="S68" s="134">
        <v>545.05760161304465</v>
      </c>
      <c r="T68" s="11">
        <v>104.89831393363926</v>
      </c>
      <c r="U68" s="11">
        <v>17.0102963286568</v>
      </c>
      <c r="V68" s="11">
        <v>3.39872736518786</v>
      </c>
      <c r="W68" s="92">
        <v>0.96106086888229791</v>
      </c>
      <c r="X68" s="96">
        <v>33.585343928395304</v>
      </c>
      <c r="Y68" s="106">
        <v>1.9628873841401648</v>
      </c>
      <c r="Z68" s="100">
        <v>5.9039333931127001E-2</v>
      </c>
      <c r="AA68" s="101">
        <v>1.178315011395E-2</v>
      </c>
      <c r="AB68" s="102">
        <v>0.28587706331231061</v>
      </c>
      <c r="AC68" s="110">
        <v>2.9753188329634313E-2</v>
      </c>
      <c r="AD68" s="108">
        <v>2.0190670943171108E-3</v>
      </c>
      <c r="AE68" s="88">
        <v>1570.3883527816361</v>
      </c>
      <c r="AF68" s="88">
        <v>106.5673840824044</v>
      </c>
      <c r="AG68" s="111">
        <f t="shared" si="7"/>
        <v>6.7860528826287528E-2</v>
      </c>
      <c r="AH68" s="123">
        <v>2.956276851397675E-2</v>
      </c>
      <c r="AI68" s="124">
        <v>1.6951501411957978E-3</v>
      </c>
      <c r="AJ68" s="118">
        <v>1560.4828885372106</v>
      </c>
      <c r="AK68" s="118">
        <v>89.479197037545745</v>
      </c>
      <c r="AL68" s="122">
        <f t="shared" si="8"/>
        <v>5.7340710170441622E-2</v>
      </c>
      <c r="AM68" s="46">
        <f t="shared" si="2"/>
        <v>6.3076526432967418E-3</v>
      </c>
      <c r="AN68" s="127">
        <v>1560.4828885372106</v>
      </c>
      <c r="AO68" s="127">
        <v>89.479197037545745</v>
      </c>
      <c r="AP68" s="130">
        <f t="shared" si="9"/>
        <v>5.7340710170441622E-2</v>
      </c>
      <c r="AQ68" s="205">
        <v>53105293.5198019</v>
      </c>
      <c r="AR68" s="47">
        <v>1.1582186208480401</v>
      </c>
      <c r="AS68" s="43">
        <v>0.18054933917011401</v>
      </c>
      <c r="AT68" s="43" t="s">
        <v>267</v>
      </c>
      <c r="AU68" s="43">
        <v>2.8256468549999999E-6</v>
      </c>
      <c r="AV68" s="45">
        <v>75.528305185390394</v>
      </c>
      <c r="AW68" s="48">
        <v>2.8724098375072802</v>
      </c>
      <c r="AX68" s="43">
        <v>1.5065068144498E-2</v>
      </c>
      <c r="AY68" s="44">
        <v>6.4586065676880003E-3</v>
      </c>
      <c r="AZ68" s="45">
        <v>124.408260428105</v>
      </c>
      <c r="BA68" s="45">
        <v>6.8645499787858197</v>
      </c>
      <c r="BB68" s="48">
        <v>8.0778443111862899</v>
      </c>
      <c r="BC68" s="48">
        <v>0.25779240374362999</v>
      </c>
      <c r="BD68" s="48">
        <v>1.3262078372320101</v>
      </c>
      <c r="BE68" s="43">
        <v>4.1738826092917E-2</v>
      </c>
      <c r="BF68" s="43">
        <v>1.9584368125436999E-2</v>
      </c>
      <c r="BG68" s="44">
        <v>1.431379232045E-3</v>
      </c>
      <c r="BH68" s="49">
        <v>3.2620090074000002E-4</v>
      </c>
      <c r="BI68" s="33">
        <v>6.3186074424000004E-5</v>
      </c>
    </row>
    <row r="69" spans="1:62" x14ac:dyDescent="0.25">
      <c r="A69" s="3" t="s">
        <v>19</v>
      </c>
      <c r="B69" s="41"/>
      <c r="C69" s="7">
        <v>143.30100981759799</v>
      </c>
      <c r="D69" s="6">
        <v>9.4613705363899108</v>
      </c>
      <c r="E69" s="74">
        <v>736.56455921440602</v>
      </c>
      <c r="F69" s="74">
        <v>150.03932708820301</v>
      </c>
      <c r="G69" s="74">
        <v>22.205855638255699</v>
      </c>
      <c r="H69" s="74">
        <v>4.6699993753614697</v>
      </c>
      <c r="I69" s="306">
        <v>0.96860114697795952</v>
      </c>
      <c r="J69" s="76">
        <v>33.237876238863102</v>
      </c>
      <c r="K69" s="68">
        <v>1.76671812353896</v>
      </c>
      <c r="L69" s="55">
        <v>4.4179269338759E-2</v>
      </c>
      <c r="M69" s="55">
        <v>9.2862754815190001E-3</v>
      </c>
      <c r="N69" s="86">
        <v>0.25287795090802095</v>
      </c>
      <c r="O69" s="79">
        <v>3.0113772085820001E-2</v>
      </c>
      <c r="P69" s="80">
        <v>1.831149466502E-3</v>
      </c>
      <c r="Q69" s="191">
        <v>2.9667608768135002E-2</v>
      </c>
      <c r="R69" s="191">
        <v>1.8198985674910001E-3</v>
      </c>
      <c r="S69" s="135">
        <v>718.57647871945267</v>
      </c>
      <c r="T69" s="93">
        <v>146.66623808398316</v>
      </c>
      <c r="U69" s="93">
        <v>22.205855638255699</v>
      </c>
      <c r="V69" s="93">
        <v>4.6699993753614697</v>
      </c>
      <c r="W69" s="94">
        <v>0.96860114697795952</v>
      </c>
      <c r="X69" s="104">
        <v>34.113709604841048</v>
      </c>
      <c r="Y69" s="102">
        <v>1.8640437329164383</v>
      </c>
      <c r="Z69" s="100">
        <v>4.4179269338759E-2</v>
      </c>
      <c r="AA69" s="101">
        <v>9.2862754815190001E-3</v>
      </c>
      <c r="AB69" s="102">
        <v>0.25287795090802095</v>
      </c>
      <c r="AC69" s="112">
        <v>2.9378345775240851E-2</v>
      </c>
      <c r="AD69" s="113">
        <v>1.8259035611375412E-3</v>
      </c>
      <c r="AE69" s="89">
        <v>1550.8876401837201</v>
      </c>
      <c r="AF69" s="89">
        <v>96.389745249788035</v>
      </c>
      <c r="AG69" s="111">
        <f t="shared" si="7"/>
        <v>6.2151340143744765E-2</v>
      </c>
      <c r="AH69" s="123">
        <v>2.8925442801517123E-2</v>
      </c>
      <c r="AI69" s="124">
        <v>1.8127586049522775E-3</v>
      </c>
      <c r="AJ69" s="118">
        <v>1527.3164569710518</v>
      </c>
      <c r="AK69" s="118">
        <v>95.716980682290014</v>
      </c>
      <c r="AL69" s="122">
        <f t="shared" si="8"/>
        <v>6.2670038187183752E-2</v>
      </c>
      <c r="AM69" s="46">
        <f t="shared" ref="AM69:AM92" si="10">(AE69-AJ69)/AE69</f>
        <v>1.5198511227980403E-2</v>
      </c>
      <c r="AN69" s="127">
        <v>1527.3164569710518</v>
      </c>
      <c r="AO69" s="127">
        <v>95.716980682290014</v>
      </c>
      <c r="AP69" s="130">
        <f t="shared" si="9"/>
        <v>6.2670038187183752E-2</v>
      </c>
      <c r="AQ69" s="205">
        <v>47330659.754181899</v>
      </c>
      <c r="AR69" s="47">
        <v>9.3122061999120001E-3</v>
      </c>
      <c r="AS69" s="43">
        <v>2.380551572456E-3</v>
      </c>
      <c r="AT69" s="43" t="s">
        <v>267</v>
      </c>
      <c r="AU69" s="43">
        <v>3.1436881719999999E-6</v>
      </c>
      <c r="AV69" s="45">
        <v>74.330904186559195</v>
      </c>
      <c r="AW69" s="48">
        <v>2.7942226057138901</v>
      </c>
      <c r="AX69" s="43">
        <v>9.1623748510769997E-3</v>
      </c>
      <c r="AY69" s="44">
        <v>4.6018943670640003E-3</v>
      </c>
      <c r="AZ69" s="45">
        <v>151.89773095911801</v>
      </c>
      <c r="BA69" s="45">
        <v>8.3027384363716301</v>
      </c>
      <c r="BB69" s="48">
        <v>7.9078987631848099</v>
      </c>
      <c r="BC69" s="48">
        <v>0.25097557148008198</v>
      </c>
      <c r="BD69" s="48">
        <v>1.3012944347808699</v>
      </c>
      <c r="BE69" s="43">
        <v>4.0871971033160003E-2</v>
      </c>
      <c r="BF69" s="43">
        <v>1.8973800390834E-2</v>
      </c>
      <c r="BG69" s="44">
        <v>1.303665403319E-3</v>
      </c>
      <c r="BH69" s="49">
        <v>2.37792192087E-4</v>
      </c>
      <c r="BI69" s="33">
        <v>4.8939405306999998E-5</v>
      </c>
    </row>
    <row r="70" spans="1:62" s="20" customFormat="1" x14ac:dyDescent="0.25">
      <c r="A70" s="20" t="s">
        <v>20</v>
      </c>
      <c r="B70" s="196" t="s">
        <v>291</v>
      </c>
      <c r="C70" s="153">
        <v>153.95059881956499</v>
      </c>
      <c r="D70" s="154">
        <v>16.8154743666956</v>
      </c>
      <c r="E70" s="155">
        <v>418.04166349067498</v>
      </c>
      <c r="F70" s="155">
        <v>63.9804042502223</v>
      </c>
      <c r="G70" s="155">
        <v>13.480201445986999</v>
      </c>
      <c r="H70" s="155">
        <v>2.1741037294163799</v>
      </c>
      <c r="I70" s="319">
        <v>0.94895044501736958</v>
      </c>
      <c r="J70" s="158">
        <v>31.0198058895012</v>
      </c>
      <c r="K70" s="160">
        <v>1.5887618709631199</v>
      </c>
      <c r="L70" s="159">
        <v>7.3077483166542001E-2</v>
      </c>
      <c r="M70" s="159">
        <v>1.1753031099588E-2</v>
      </c>
      <c r="N70" s="160">
        <v>0.31845892807883019</v>
      </c>
      <c r="O70" s="197">
        <v>3.2144064573577998E-2</v>
      </c>
      <c r="P70" s="198">
        <v>1.733345040661E-3</v>
      </c>
      <c r="Q70" s="192">
        <v>3.1403401673469E-2</v>
      </c>
      <c r="R70" s="192">
        <v>1.759953356736E-3</v>
      </c>
      <c r="S70" s="163">
        <v>407.83241978074847</v>
      </c>
      <c r="T70" s="164">
        <v>62.637636883429899</v>
      </c>
      <c r="U70" s="164">
        <v>13.480201445986999</v>
      </c>
      <c r="V70" s="164">
        <v>2.1741037294163799</v>
      </c>
      <c r="W70" s="165">
        <v>0.94895044501736958</v>
      </c>
      <c r="X70" s="166">
        <v>31.837192078947872</v>
      </c>
      <c r="Y70" s="169">
        <v>1.6797497748395251</v>
      </c>
      <c r="Z70" s="167">
        <v>7.3077483166542001E-2</v>
      </c>
      <c r="AA70" s="168">
        <v>1.1753031099588E-2</v>
      </c>
      <c r="AB70" s="169">
        <v>0.31845892807883019</v>
      </c>
      <c r="AC70" s="170">
        <v>3.1359055284506041E-2</v>
      </c>
      <c r="AD70" s="171">
        <v>1.7383888848477257E-3</v>
      </c>
      <c r="AE70" s="172">
        <v>1653.8512937584524</v>
      </c>
      <c r="AF70" s="172">
        <v>91.6812282824486</v>
      </c>
      <c r="AG70" s="173">
        <f t="shared" si="7"/>
        <v>5.5434989003212518E-2</v>
      </c>
      <c r="AH70" s="174">
        <v>3.0617813049180802E-2</v>
      </c>
      <c r="AI70" s="175">
        <v>1.7603083152541933E-3</v>
      </c>
      <c r="AJ70" s="176">
        <v>1615.3423094099578</v>
      </c>
      <c r="AK70" s="176">
        <v>92.870790433947732</v>
      </c>
      <c r="AL70" s="177">
        <f t="shared" si="8"/>
        <v>5.7492947403743173E-2</v>
      </c>
      <c r="AM70" s="178">
        <f t="shared" si="10"/>
        <v>2.3284429799598928E-2</v>
      </c>
      <c r="AN70" s="179">
        <v>1615.3423094099578</v>
      </c>
      <c r="AO70" s="179">
        <v>92.870790433947732</v>
      </c>
      <c r="AP70" s="180">
        <f t="shared" si="9"/>
        <v>5.7492947403743173E-2</v>
      </c>
      <c r="AQ70" s="206">
        <v>47995409.610027701</v>
      </c>
      <c r="AR70" s="181">
        <v>3.4189191380950001E-3</v>
      </c>
      <c r="AS70" s="182">
        <v>1.423713555114E-3</v>
      </c>
      <c r="AT70" s="182" t="s">
        <v>267</v>
      </c>
      <c r="AU70" s="182">
        <v>3.0715141900000002E-6</v>
      </c>
      <c r="AV70" s="183">
        <v>74.558591267233396</v>
      </c>
      <c r="AW70" s="184">
        <v>2.7973114543869402</v>
      </c>
      <c r="AX70" s="182">
        <v>1.0728427184171E-2</v>
      </c>
      <c r="AY70" s="185">
        <v>4.9473633800190004E-3</v>
      </c>
      <c r="AZ70" s="183">
        <v>159.097673444181</v>
      </c>
      <c r="BA70" s="183">
        <v>8.6756154917356092</v>
      </c>
      <c r="BB70" s="184">
        <v>7.8672176462393297</v>
      </c>
      <c r="BC70" s="184">
        <v>0.24952309209262999</v>
      </c>
      <c r="BD70" s="184">
        <v>1.29226413122728</v>
      </c>
      <c r="BE70" s="182">
        <v>4.0827856748873001E-2</v>
      </c>
      <c r="BF70" s="182">
        <v>2.0118878664691999E-2</v>
      </c>
      <c r="BG70" s="185">
        <v>1.236269639876E-3</v>
      </c>
      <c r="BH70" s="186">
        <v>4.1712578418499999E-4</v>
      </c>
      <c r="BI70" s="187">
        <v>6.4929333879999997E-5</v>
      </c>
    </row>
    <row r="71" spans="1:62" x14ac:dyDescent="0.25">
      <c r="A71" s="2" t="s">
        <v>21</v>
      </c>
      <c r="B71" s="41"/>
      <c r="C71" s="7">
        <v>136.20526159349399</v>
      </c>
      <c r="D71" s="6">
        <v>12.850743425233199</v>
      </c>
      <c r="E71" s="65">
        <v>555.334189221359</v>
      </c>
      <c r="F71" s="65">
        <v>98.224612343001994</v>
      </c>
      <c r="G71" s="65">
        <v>15.703298085186599</v>
      </c>
      <c r="H71" s="65">
        <v>2.8859164250363798</v>
      </c>
      <c r="I71" s="320">
        <v>0.96243860850706098</v>
      </c>
      <c r="J71" s="76">
        <v>35.005082488131897</v>
      </c>
      <c r="K71" s="68">
        <v>1.9037061074839901</v>
      </c>
      <c r="L71" s="77">
        <v>6.3534058395438006E-2</v>
      </c>
      <c r="M71" s="77">
        <v>1.1612916816070001E-2</v>
      </c>
      <c r="N71" s="68">
        <v>0.297532273302414</v>
      </c>
      <c r="O71" s="69">
        <v>2.8649215313723001E-2</v>
      </c>
      <c r="P71" s="70">
        <v>1.6655439623090001E-3</v>
      </c>
      <c r="Q71" s="191">
        <v>2.8032668504079001E-2</v>
      </c>
      <c r="R71" s="191">
        <v>1.66929936121E-3</v>
      </c>
      <c r="S71" s="135">
        <v>541.77204321209706</v>
      </c>
      <c r="T71" s="93">
        <v>96.078501453318012</v>
      </c>
      <c r="U71" s="93">
        <v>15.703298085186599</v>
      </c>
      <c r="V71" s="93">
        <v>2.8859164250363798</v>
      </c>
      <c r="W71" s="94">
        <v>0.96243860850706098</v>
      </c>
      <c r="X71" s="104">
        <v>35.92748255369532</v>
      </c>
      <c r="Y71" s="102">
        <v>2.0061634293616537</v>
      </c>
      <c r="Z71" s="100">
        <v>6.3534058395438006E-2</v>
      </c>
      <c r="AA71" s="101">
        <v>1.1612916816070001E-2</v>
      </c>
      <c r="AB71" s="102">
        <v>0.297532273302414</v>
      </c>
      <c r="AC71" s="112">
        <v>2.794955581377347E-2</v>
      </c>
      <c r="AD71" s="113">
        <v>1.6641087895350876E-3</v>
      </c>
      <c r="AE71" s="89">
        <v>1476.491462716979</v>
      </c>
      <c r="AF71" s="89">
        <v>87.909891561497332</v>
      </c>
      <c r="AG71" s="111">
        <f t="shared" si="7"/>
        <v>5.9539722227536056E-2</v>
      </c>
      <c r="AH71" s="123">
        <v>2.7331402261834559E-2</v>
      </c>
      <c r="AI71" s="124">
        <v>1.6648802798016748E-3</v>
      </c>
      <c r="AJ71" s="118">
        <v>1444.2725514102915</v>
      </c>
      <c r="AK71" s="118">
        <v>87.977223651621216</v>
      </c>
      <c r="AL71" s="122">
        <f t="shared" si="8"/>
        <v>6.0914557689069095E-2</v>
      </c>
      <c r="AM71" s="46">
        <f t="shared" si="10"/>
        <v>2.1821264883848054E-2</v>
      </c>
      <c r="AN71" s="127">
        <v>1444.2725514102915</v>
      </c>
      <c r="AO71" s="127">
        <v>87.977223651621216</v>
      </c>
      <c r="AP71" s="130">
        <f t="shared" si="9"/>
        <v>6.0914557689069095E-2</v>
      </c>
      <c r="AQ71" s="205">
        <v>46971044.568508603</v>
      </c>
      <c r="AR71" s="47">
        <v>7.8378515987039994E-3</v>
      </c>
      <c r="AS71" s="43">
        <v>2.1566067355869999E-3</v>
      </c>
      <c r="AT71" s="43" t="s">
        <v>267</v>
      </c>
      <c r="AU71" s="43">
        <v>2.1548958129999999E-6</v>
      </c>
      <c r="AV71" s="45">
        <v>76.320619006046002</v>
      </c>
      <c r="AW71" s="48">
        <v>2.4272573466276999</v>
      </c>
      <c r="AX71" s="43">
        <v>1.3757053658364E-2</v>
      </c>
      <c r="AY71" s="44">
        <v>5.6404758821360004E-3</v>
      </c>
      <c r="AZ71" s="45">
        <v>150.92560932250001</v>
      </c>
      <c r="BA71" s="45">
        <v>7.5617236135658796</v>
      </c>
      <c r="BB71" s="48">
        <v>8.1273739467517991</v>
      </c>
      <c r="BC71" s="48">
        <v>0.25783700879139998</v>
      </c>
      <c r="BD71" s="48">
        <v>1.3349407888173099</v>
      </c>
      <c r="BE71" s="43">
        <v>4.0766028756793998E-2</v>
      </c>
      <c r="BF71" s="43">
        <v>1.8516950972952001E-2</v>
      </c>
      <c r="BG71" s="44">
        <v>1.1895628052989999E-3</v>
      </c>
      <c r="BH71" s="49">
        <v>3.3142780542899999E-4</v>
      </c>
      <c r="BI71" s="33">
        <v>5.8750195991999999E-5</v>
      </c>
    </row>
    <row r="72" spans="1:62" x14ac:dyDescent="0.25">
      <c r="E72" s="74"/>
      <c r="F72" s="74"/>
      <c r="G72" s="74"/>
      <c r="H72" s="74"/>
      <c r="I72" s="306"/>
      <c r="J72" s="76"/>
      <c r="K72" s="68"/>
      <c r="L72" s="77"/>
      <c r="M72" s="77"/>
      <c r="N72" s="68"/>
      <c r="O72" s="79"/>
      <c r="P72" s="80"/>
      <c r="Q72" s="191"/>
      <c r="R72" s="191"/>
      <c r="S72" s="135"/>
      <c r="T72" s="93"/>
      <c r="U72" s="93"/>
      <c r="V72" s="93"/>
      <c r="W72" s="94"/>
      <c r="X72" s="104"/>
      <c r="Y72" s="102"/>
      <c r="Z72" s="100"/>
      <c r="AA72" s="101"/>
      <c r="AB72" s="102"/>
      <c r="AC72" s="112"/>
      <c r="AD72" s="113"/>
      <c r="AE72" s="89"/>
      <c r="AF72" s="89"/>
      <c r="AG72" s="114"/>
      <c r="AH72" s="123"/>
      <c r="AI72" s="124"/>
      <c r="AJ72" s="118"/>
      <c r="AK72" s="118"/>
      <c r="AL72" s="125"/>
      <c r="AM72" s="78"/>
      <c r="AN72" s="127"/>
      <c r="AO72" s="127"/>
      <c r="AP72" s="131"/>
      <c r="AQ72" s="207"/>
      <c r="AR72" s="73"/>
      <c r="AS72" s="78"/>
      <c r="AT72" s="78"/>
      <c r="AU72" s="78"/>
      <c r="AV72" s="62"/>
      <c r="AW72" s="81"/>
      <c r="AX72" s="78"/>
      <c r="AY72" s="71"/>
      <c r="AZ72" s="62"/>
      <c r="BA72" s="62"/>
      <c r="BB72" s="81"/>
      <c r="BC72" s="81"/>
      <c r="BD72" s="81"/>
      <c r="BE72" s="78"/>
      <c r="BF72" s="78"/>
      <c r="BG72" s="71"/>
      <c r="BH72" s="83"/>
    </row>
    <row r="73" spans="1:62" s="20" customFormat="1" x14ac:dyDescent="0.25">
      <c r="A73" s="20" t="s">
        <v>292</v>
      </c>
      <c r="B73" s="196" t="s">
        <v>291</v>
      </c>
      <c r="C73" s="153">
        <v>194.81977084093799</v>
      </c>
      <c r="D73" s="154">
        <v>197.50908143939401</v>
      </c>
      <c r="E73" s="155">
        <v>37.486182101137601</v>
      </c>
      <c r="F73" s="155">
        <v>22.7076285760586</v>
      </c>
      <c r="G73" s="155">
        <v>1.4576193412870599</v>
      </c>
      <c r="H73" s="155">
        <v>0.75278504817423797</v>
      </c>
      <c r="I73" s="318">
        <v>1.0073867692376459</v>
      </c>
      <c r="J73" s="158">
        <v>25.716923496466201</v>
      </c>
      <c r="K73" s="160">
        <v>1.4918325623454101</v>
      </c>
      <c r="L73" s="159">
        <v>0.67972735564388598</v>
      </c>
      <c r="M73" s="159">
        <v>4.3687056260930002E-2</v>
      </c>
      <c r="N73" s="160">
        <v>-48.333357940506268</v>
      </c>
      <c r="O73" s="161">
        <v>3.8900340860589001E-2</v>
      </c>
      <c r="P73" s="162">
        <v>3.2021052103870002E-3</v>
      </c>
      <c r="Q73" s="192">
        <v>3.1278866917942003E-2</v>
      </c>
      <c r="R73" s="192">
        <v>2.6815456530489999E-3</v>
      </c>
      <c r="S73" s="163">
        <v>38.572738104069124</v>
      </c>
      <c r="T73" s="164">
        <v>23.371039853341028</v>
      </c>
      <c r="U73" s="164">
        <v>1.4576193412870599</v>
      </c>
      <c r="V73" s="164">
        <v>0.75278504817423797</v>
      </c>
      <c r="W73" s="165">
        <v>1.0073867692376459</v>
      </c>
      <c r="X73" s="166">
        <v>26.462341568827537</v>
      </c>
      <c r="Y73" s="169">
        <v>1.5720228294017122</v>
      </c>
      <c r="Z73" s="167">
        <v>0.67972735564388598</v>
      </c>
      <c r="AA73" s="168">
        <v>4.3687056260930002E-2</v>
      </c>
      <c r="AB73" s="169">
        <v>-48.333357940506268</v>
      </c>
      <c r="AC73" s="170">
        <v>3.7804556610994945E-2</v>
      </c>
      <c r="AD73" s="171">
        <v>3.1493270148314806E-3</v>
      </c>
      <c r="AE73" s="172">
        <v>1987.5457196835266</v>
      </c>
      <c r="AF73" s="172">
        <v>165.57346492966238</v>
      </c>
      <c r="AG73" s="173">
        <f>AF73/AE73</f>
        <v>8.3305487410889015E-2</v>
      </c>
      <c r="AH73" s="174">
        <v>3.0436743577843563E-2</v>
      </c>
      <c r="AI73" s="175">
        <v>2.6383661444913105E-3</v>
      </c>
      <c r="AJ73" s="176">
        <v>1605.931186949814</v>
      </c>
      <c r="AK73" s="176">
        <v>139.20787758370724</v>
      </c>
      <c r="AL73" s="177">
        <f>AK73/AJ73</f>
        <v>8.6683588135621367E-2</v>
      </c>
      <c r="AM73" s="178">
        <f t="shared" si="10"/>
        <v>0.19200289530671849</v>
      </c>
      <c r="AN73" s="179">
        <v>1605.931186949814</v>
      </c>
      <c r="AO73" s="179">
        <v>139.20787758370724</v>
      </c>
      <c r="AP73" s="180">
        <f>AO73/AN73</f>
        <v>8.6683588135621367E-2</v>
      </c>
      <c r="AQ73" s="206">
        <v>44859873.149985097</v>
      </c>
      <c r="AR73" s="181">
        <v>1.8275925477002399</v>
      </c>
      <c r="AS73" s="182">
        <v>6.9367357213450997E-2</v>
      </c>
      <c r="AT73" s="182">
        <v>0.62930104463201098</v>
      </c>
      <c r="AU73" s="182">
        <v>0.13929531518326199</v>
      </c>
      <c r="AV73" s="183">
        <v>65.799554240143607</v>
      </c>
      <c r="AW73" s="184">
        <v>2.2109792793338499</v>
      </c>
      <c r="AX73" s="182">
        <v>1.9936587769859002E-2</v>
      </c>
      <c r="AY73" s="185">
        <v>7.7060758921220001E-3</v>
      </c>
      <c r="AZ73" s="183">
        <v>148.555490499375</v>
      </c>
      <c r="BA73" s="183">
        <v>6.5768840332898497</v>
      </c>
      <c r="BB73" s="184">
        <v>7.1434980892673696</v>
      </c>
      <c r="BC73" s="184">
        <v>0.25699214184024199</v>
      </c>
      <c r="BD73" s="184">
        <v>1.1751062395063401</v>
      </c>
      <c r="BE73" s="182">
        <v>4.2398463928501003E-2</v>
      </c>
      <c r="BF73" s="182">
        <v>2.2121413088594999E-2</v>
      </c>
      <c r="BG73" s="185">
        <v>2.0821990495699999E-3</v>
      </c>
      <c r="BH73" s="186">
        <v>4.2325180379390002E-3</v>
      </c>
      <c r="BI73" s="187">
        <v>2.41553494255E-4</v>
      </c>
      <c r="BJ73" s="2" t="s">
        <v>336</v>
      </c>
    </row>
    <row r="74" spans="1:62" s="2" customFormat="1" x14ac:dyDescent="0.25">
      <c r="A74" s="2" t="s">
        <v>293</v>
      </c>
      <c r="B74" s="41"/>
      <c r="C74" s="7">
        <v>162.411991408544</v>
      </c>
      <c r="D74" s="6">
        <v>0.60848693502824802</v>
      </c>
      <c r="E74" s="65">
        <v>12876.344688384999</v>
      </c>
      <c r="F74" s="65">
        <v>11098.1398069102</v>
      </c>
      <c r="G74" s="65">
        <v>398.32768750170902</v>
      </c>
      <c r="H74" s="65">
        <v>343.94706366258401</v>
      </c>
      <c r="I74" s="306">
        <v>0.99792620922559805</v>
      </c>
      <c r="J74" s="53">
        <v>32.3218151681709</v>
      </c>
      <c r="K74" s="90">
        <v>1.8044419204017299</v>
      </c>
      <c r="L74" s="55">
        <v>2.5108942898400002E-3</v>
      </c>
      <c r="M74" s="55">
        <v>2.168080944995E-3</v>
      </c>
      <c r="N74" s="68">
        <v>6.0667046405474039E-2</v>
      </c>
      <c r="O74" s="84">
        <v>3.0991874886465001E-2</v>
      </c>
      <c r="P74" s="58">
        <v>2.1451467756969998E-3</v>
      </c>
      <c r="Q74" s="189">
        <v>3.0967766183674E-2</v>
      </c>
      <c r="R74" s="189">
        <v>2.14775272153E-3</v>
      </c>
      <c r="S74" s="134">
        <v>13249.572070657026</v>
      </c>
      <c r="T74" s="11">
        <v>11421.085070018964</v>
      </c>
      <c r="U74" s="11">
        <v>398.32768750170902</v>
      </c>
      <c r="V74" s="11">
        <v>343.94706366258401</v>
      </c>
      <c r="W74" s="25">
        <v>0.99792620922559805</v>
      </c>
      <c r="X74" s="96">
        <v>33.25867937594397</v>
      </c>
      <c r="Y74" s="106">
        <v>1.9049531314878336</v>
      </c>
      <c r="Z74" s="105">
        <v>2.5108942898400002E-3</v>
      </c>
      <c r="AA74" s="98">
        <v>2.168080944995E-3</v>
      </c>
      <c r="AB74" s="106">
        <v>6.0667046405474039E-2</v>
      </c>
      <c r="AC74" s="110">
        <v>3.0118864326282888E-2</v>
      </c>
      <c r="AD74" s="108">
        <v>2.1200895938008517E-3</v>
      </c>
      <c r="AE74" s="88">
        <v>1589.4053477098589</v>
      </c>
      <c r="AF74" s="88">
        <v>111.87944211663324</v>
      </c>
      <c r="AG74" s="111">
        <f t="shared" ref="AG74:AG92" si="11">AF74/AE74</f>
        <v>7.0390754805146463E-2</v>
      </c>
      <c r="AH74" s="120">
        <v>3.0134018632575085E-2</v>
      </c>
      <c r="AI74" s="116">
        <v>2.1253364964316599E-3</v>
      </c>
      <c r="AJ74" s="121">
        <v>1590.1933023329598</v>
      </c>
      <c r="AK74" s="121">
        <v>112.15549784574532</v>
      </c>
      <c r="AL74" s="122">
        <f t="shared" ref="AL74:AL92" si="12">AK74/AJ74</f>
        <v>7.0529474423771554E-2</v>
      </c>
      <c r="AM74" s="46">
        <f t="shared" si="10"/>
        <v>-4.9575435507135193E-4</v>
      </c>
      <c r="AN74" s="129">
        <v>1590.1933023329598</v>
      </c>
      <c r="AO74" s="129">
        <v>112.15549784574532</v>
      </c>
      <c r="AP74" s="130">
        <f t="shared" ref="AP74:AP92" si="13">AO74/AN74</f>
        <v>7.0529474423771554E-2</v>
      </c>
      <c r="AQ74" s="205">
        <v>52798741.660176702</v>
      </c>
      <c r="AR74" s="47">
        <v>5.3543852932049003E-2</v>
      </c>
      <c r="AS74" s="43">
        <v>5.7938258564209999E-3</v>
      </c>
      <c r="AT74" s="43">
        <v>6.1704403054450001E-3</v>
      </c>
      <c r="AU74" s="43">
        <v>1.2503063741898E-2</v>
      </c>
      <c r="AV74" s="45">
        <v>65.974733109887893</v>
      </c>
      <c r="AW74" s="48">
        <v>2.1928068990643101</v>
      </c>
      <c r="AX74" s="43">
        <v>1.6050738719539E-2</v>
      </c>
      <c r="AY74" s="44">
        <v>6.8683932738049999E-3</v>
      </c>
      <c r="AZ74" s="45">
        <v>134.441516616542</v>
      </c>
      <c r="BA74" s="45">
        <v>6.1861249671965997</v>
      </c>
      <c r="BB74" s="48">
        <v>7.0426759907209</v>
      </c>
      <c r="BC74" s="48">
        <v>0.25653830380506498</v>
      </c>
      <c r="BD74" s="48">
        <v>1.16377215173402</v>
      </c>
      <c r="BE74" s="43">
        <v>3.8632605342463003E-2</v>
      </c>
      <c r="BF74" s="43">
        <v>1.7468740284791E-2</v>
      </c>
      <c r="BG74" s="44">
        <v>1.3310043748510001E-3</v>
      </c>
      <c r="BH74" s="49">
        <v>1.2365153872E-5</v>
      </c>
      <c r="BI74" s="33">
        <v>1.0665599375999999E-5</v>
      </c>
    </row>
    <row r="75" spans="1:62" s="2" customFormat="1" x14ac:dyDescent="0.25">
      <c r="A75" s="2" t="s">
        <v>294</v>
      </c>
      <c r="B75" s="41"/>
      <c r="C75" s="7">
        <v>159.92907050752399</v>
      </c>
      <c r="D75" s="6">
        <v>1.14279356060606</v>
      </c>
      <c r="E75" s="65">
        <v>6779.3074902749504</v>
      </c>
      <c r="F75" s="65">
        <v>3926.6795703317098</v>
      </c>
      <c r="G75" s="65">
        <v>203.773840618094</v>
      </c>
      <c r="H75" s="65">
        <v>120.125207055953</v>
      </c>
      <c r="I75" s="306">
        <v>0.99649289223040316</v>
      </c>
      <c r="J75" s="53">
        <v>33.649635148995998</v>
      </c>
      <c r="K75" s="90">
        <v>1.69209675761152</v>
      </c>
      <c r="L75" s="55">
        <v>4.7949429613600002E-3</v>
      </c>
      <c r="M75" s="55">
        <v>2.8613090293139998E-3</v>
      </c>
      <c r="N75" s="68">
        <v>0.38754125444855952</v>
      </c>
      <c r="O75" s="84">
        <v>2.9711953513959E-2</v>
      </c>
      <c r="P75" s="58">
        <v>1.5069748071680001E-3</v>
      </c>
      <c r="Q75" s="189">
        <v>2.9668701420862E-2</v>
      </c>
      <c r="R75" s="189">
        <v>1.5058641548139999E-3</v>
      </c>
      <c r="S75" s="134">
        <v>6975.8091566597313</v>
      </c>
      <c r="T75" s="11">
        <v>4041.4834881050842</v>
      </c>
      <c r="U75" s="11">
        <v>203.773840618094</v>
      </c>
      <c r="V75" s="11">
        <v>120.125207055953</v>
      </c>
      <c r="W75" s="25">
        <v>0.99649289223040316</v>
      </c>
      <c r="X75" s="96">
        <v>34.62498689244515</v>
      </c>
      <c r="Y75" s="106">
        <v>1.7967000171493854</v>
      </c>
      <c r="Z75" s="105">
        <v>4.7949429613600002E-3</v>
      </c>
      <c r="AA75" s="98">
        <v>2.8613090293139998E-3</v>
      </c>
      <c r="AB75" s="106">
        <v>0.38754125444855952</v>
      </c>
      <c r="AC75" s="110">
        <v>2.8874997076946071E-2</v>
      </c>
      <c r="AD75" s="108">
        <v>1.5104716242587621E-3</v>
      </c>
      <c r="AE75" s="88">
        <v>1524.6903840198929</v>
      </c>
      <c r="AF75" s="88">
        <v>79.757637886688144</v>
      </c>
      <c r="AG75" s="111">
        <f t="shared" si="11"/>
        <v>5.2310710897516578E-2</v>
      </c>
      <c r="AH75" s="120">
        <v>2.886992869030033E-2</v>
      </c>
      <c r="AI75" s="116">
        <v>1.5113443597886784E-3</v>
      </c>
      <c r="AJ75" s="121">
        <v>1524.4265299021356</v>
      </c>
      <c r="AK75" s="121">
        <v>79.80391855466867</v>
      </c>
      <c r="AL75" s="122">
        <f t="shared" si="12"/>
        <v>5.2350124449613115E-2</v>
      </c>
      <c r="AM75" s="46">
        <f t="shared" si="10"/>
        <v>1.7305422827004348E-4</v>
      </c>
      <c r="AN75" s="129">
        <v>1524.4265299021356</v>
      </c>
      <c r="AO75" s="129">
        <v>79.80391855466867</v>
      </c>
      <c r="AP75" s="130">
        <f t="shared" si="13"/>
        <v>5.2350124449613115E-2</v>
      </c>
      <c r="AQ75" s="205">
        <v>53477276.0442136</v>
      </c>
      <c r="AR75" s="47">
        <v>1.2769629687155001E-2</v>
      </c>
      <c r="AS75" s="43">
        <v>2.5607980052609999E-3</v>
      </c>
      <c r="AT75" s="43">
        <v>5.3426087301550003E-3</v>
      </c>
      <c r="AU75" s="43">
        <v>1.0844545302015E-2</v>
      </c>
      <c r="AV75" s="45">
        <v>66.088407083579597</v>
      </c>
      <c r="AW75" s="48">
        <v>2.1839524503861001</v>
      </c>
      <c r="AX75" s="43">
        <v>1.9685983263470999E-2</v>
      </c>
      <c r="AY75" s="44">
        <v>7.1035181929289997E-3</v>
      </c>
      <c r="AZ75" s="45">
        <v>144.225068478635</v>
      </c>
      <c r="BA75" s="45">
        <v>6.6041720272635303</v>
      </c>
      <c r="BB75" s="48">
        <v>7.0857022098619398</v>
      </c>
      <c r="BC75" s="48">
        <v>0.25771866272329802</v>
      </c>
      <c r="BD75" s="48">
        <v>1.1787934360832599</v>
      </c>
      <c r="BE75" s="43">
        <v>3.9102452814741999E-2</v>
      </c>
      <c r="BF75" s="43">
        <v>1.6958254091573002E-2</v>
      </c>
      <c r="BG75" s="44">
        <v>1.0424049296380001E-3</v>
      </c>
      <c r="BH75" s="49">
        <v>2.2912389298999999E-5</v>
      </c>
      <c r="BI75" s="33">
        <v>1.3647052965000001E-5</v>
      </c>
    </row>
    <row r="76" spans="1:62" s="2" customFormat="1" x14ac:dyDescent="0.25">
      <c r="A76" s="2" t="s">
        <v>295</v>
      </c>
      <c r="B76" s="41"/>
      <c r="C76" s="7">
        <v>157.06984949212799</v>
      </c>
      <c r="D76" s="6">
        <v>0.26488658267680698</v>
      </c>
      <c r="E76" s="65">
        <v>31255.3375858461</v>
      </c>
      <c r="F76" s="65">
        <v>38754.663059045502</v>
      </c>
      <c r="G76" s="65">
        <v>884.81425791973095</v>
      </c>
      <c r="H76" s="65">
        <v>1093.68351071645</v>
      </c>
      <c r="I76" s="306">
        <v>0.99917439788507278</v>
      </c>
      <c r="J76" s="53">
        <v>34.456602868031403</v>
      </c>
      <c r="K76" s="90">
        <v>1.7478331824019999</v>
      </c>
      <c r="L76" s="55">
        <v>1.1310799766529999E-3</v>
      </c>
      <c r="M76" s="55">
        <v>1.398115332116E-3</v>
      </c>
      <c r="N76" s="68">
        <v>-5.5763942952270711E-2</v>
      </c>
      <c r="O76" s="84">
        <v>2.8982817107834999E-2</v>
      </c>
      <c r="P76" s="58">
        <v>1.550888361791E-3</v>
      </c>
      <c r="Q76" s="189">
        <v>2.8969058313487998E-2</v>
      </c>
      <c r="R76" s="189">
        <v>1.5503918595340001E-3</v>
      </c>
      <c r="S76" s="134">
        <v>32161.289399928592</v>
      </c>
      <c r="T76" s="11">
        <v>39880.112757073461</v>
      </c>
      <c r="U76" s="11">
        <v>884.81425791973095</v>
      </c>
      <c r="V76" s="11">
        <v>1093.68351071645</v>
      </c>
      <c r="W76" s="25">
        <v>0.99917439788507278</v>
      </c>
      <c r="X76" s="96">
        <v>35.455344980148254</v>
      </c>
      <c r="Y76" s="106">
        <v>1.8549060416531211</v>
      </c>
      <c r="Z76" s="105">
        <v>1.1310799766529999E-3</v>
      </c>
      <c r="AA76" s="98">
        <v>1.398115332116E-3</v>
      </c>
      <c r="AB76" s="106">
        <v>-5.5763942952270711E-2</v>
      </c>
      <c r="AC76" s="110">
        <v>2.8166399724515703E-2</v>
      </c>
      <c r="AD76" s="108">
        <v>1.5497486911450022E-3</v>
      </c>
      <c r="AE76" s="88">
        <v>1487.7890396439568</v>
      </c>
      <c r="AF76" s="88">
        <v>81.859916050301891</v>
      </c>
      <c r="AG76" s="111">
        <f t="shared" si="11"/>
        <v>5.5021185039709535E-2</v>
      </c>
      <c r="AH76" s="120">
        <v>2.8189122128124858E-2</v>
      </c>
      <c r="AI76" s="116">
        <v>1.5513335202177747E-3</v>
      </c>
      <c r="AJ76" s="121">
        <v>1488.9727399116603</v>
      </c>
      <c r="AK76" s="121">
        <v>81.94271930912079</v>
      </c>
      <c r="AL76" s="122">
        <f t="shared" si="12"/>
        <v>5.5033055416435897E-2</v>
      </c>
      <c r="AM76" s="46">
        <f t="shared" si="10"/>
        <v>-7.9561028893364815E-4</v>
      </c>
      <c r="AN76" s="129">
        <v>1488.9727399116603</v>
      </c>
      <c r="AO76" s="129">
        <v>81.94271930912079</v>
      </c>
      <c r="AP76" s="130">
        <f t="shared" si="13"/>
        <v>5.5033055416435897E-2</v>
      </c>
      <c r="AQ76" s="205">
        <v>53821664.961202398</v>
      </c>
      <c r="AR76" s="47">
        <v>0.183240280183572</v>
      </c>
      <c r="AS76" s="43">
        <v>1.1117691022625E-2</v>
      </c>
      <c r="AT76" s="43">
        <v>5.3048474193099996E-3</v>
      </c>
      <c r="AU76" s="43">
        <v>1.0767834442047999E-2</v>
      </c>
      <c r="AV76" s="45">
        <v>66.253216674485003</v>
      </c>
      <c r="AW76" s="48">
        <v>2.1758715477058299</v>
      </c>
      <c r="AX76" s="43">
        <v>1.2620779871395999E-2</v>
      </c>
      <c r="AY76" s="44">
        <v>5.6638397067640001E-3</v>
      </c>
      <c r="AZ76" s="45">
        <v>110.56830108808499</v>
      </c>
      <c r="BA76" s="45">
        <v>5.0551595035138002</v>
      </c>
      <c r="BB76" s="48">
        <v>7.0939785983349299</v>
      </c>
      <c r="BC76" s="48">
        <v>0.25643053138116101</v>
      </c>
      <c r="BD76" s="48">
        <v>1.17701198690631</v>
      </c>
      <c r="BE76" s="43">
        <v>3.8870136379318E-2</v>
      </c>
      <c r="BF76" s="43">
        <v>1.6515462626378999E-2</v>
      </c>
      <c r="BG76" s="44">
        <v>1.058184972905E-3</v>
      </c>
      <c r="BH76" s="49">
        <v>5.2681887969999997E-6</v>
      </c>
      <c r="BI76" s="33">
        <v>6.5090183339999997E-6</v>
      </c>
    </row>
    <row r="77" spans="1:62" s="2" customFormat="1" x14ac:dyDescent="0.25">
      <c r="A77" s="2" t="s">
        <v>296</v>
      </c>
      <c r="B77" s="41"/>
      <c r="C77" s="7">
        <v>128.59511663641999</v>
      </c>
      <c r="D77" s="6">
        <v>2.0186902157624398</v>
      </c>
      <c r="E77" s="65">
        <v>3375.5197762238699</v>
      </c>
      <c r="F77" s="65">
        <v>1685.0722605603601</v>
      </c>
      <c r="G77" s="65">
        <v>95.029254586637407</v>
      </c>
      <c r="H77" s="65">
        <v>47.819947461594197</v>
      </c>
      <c r="I77" s="306">
        <v>0.99222420827676794</v>
      </c>
      <c r="J77" s="53">
        <v>35.409553129783703</v>
      </c>
      <c r="K77" s="90">
        <v>2.2242122901788401</v>
      </c>
      <c r="L77" s="55">
        <v>1.0510503225305E-2</v>
      </c>
      <c r="M77" s="55">
        <v>5.2883364862330003E-3</v>
      </c>
      <c r="N77" s="68">
        <v>0.12530443073913403</v>
      </c>
      <c r="O77" s="84">
        <v>2.8177108950683E-2</v>
      </c>
      <c r="P77" s="58">
        <v>1.9668905667219998E-3</v>
      </c>
      <c r="Q77" s="189">
        <v>2.8084745269368001E-2</v>
      </c>
      <c r="R77" s="189">
        <v>1.9661136632189999E-3</v>
      </c>
      <c r="S77" s="134">
        <v>3473.360929157895</v>
      </c>
      <c r="T77" s="11">
        <v>1734.4851890793379</v>
      </c>
      <c r="U77" s="11">
        <v>95.029254586637407</v>
      </c>
      <c r="V77" s="11">
        <v>47.819947461594197</v>
      </c>
      <c r="W77" s="25">
        <v>0.99222420827676794</v>
      </c>
      <c r="X77" s="96">
        <v>36.435916988618011</v>
      </c>
      <c r="Y77" s="106">
        <v>2.3357473319347575</v>
      </c>
      <c r="Z77" s="105">
        <v>1.0510503225305E-2</v>
      </c>
      <c r="AA77" s="98">
        <v>5.2883364862330003E-3</v>
      </c>
      <c r="AB77" s="106">
        <v>0.12530443073913403</v>
      </c>
      <c r="AC77" s="110">
        <v>2.7383387571790523E-2</v>
      </c>
      <c r="AD77" s="108">
        <v>1.9433758617205853E-3</v>
      </c>
      <c r="AE77" s="88">
        <v>1446.9828352061611</v>
      </c>
      <c r="AF77" s="88">
        <v>102.69114830630132</v>
      </c>
      <c r="AG77" s="111">
        <f t="shared" si="11"/>
        <v>7.0969154441745841E-2</v>
      </c>
      <c r="AH77" s="120">
        <v>2.7328617512115787E-2</v>
      </c>
      <c r="AI77" s="116">
        <v>1.9449971812290894E-3</v>
      </c>
      <c r="AJ77" s="121">
        <v>1444.1273630247222</v>
      </c>
      <c r="AK77" s="121">
        <v>102.77957343336622</v>
      </c>
      <c r="AL77" s="122">
        <f t="shared" si="12"/>
        <v>7.1170712545806619E-2</v>
      </c>
      <c r="AM77" s="46">
        <f t="shared" si="10"/>
        <v>1.9733974114710829E-3</v>
      </c>
      <c r="AN77" s="129">
        <v>1444.1273630247222</v>
      </c>
      <c r="AO77" s="129">
        <v>102.77957343336622</v>
      </c>
      <c r="AP77" s="130">
        <f t="shared" si="13"/>
        <v>7.1170712545806619E-2</v>
      </c>
      <c r="AQ77" s="205">
        <v>46037151.498163402</v>
      </c>
      <c r="AR77" s="47">
        <v>6.6849906409969004E-2</v>
      </c>
      <c r="AS77" s="43">
        <v>7.521587426933E-3</v>
      </c>
      <c r="AT77" s="43" t="s">
        <v>267</v>
      </c>
      <c r="AU77" s="43">
        <v>1.3811444285E-5</v>
      </c>
      <c r="AV77" s="45">
        <v>63.819281733810399</v>
      </c>
      <c r="AW77" s="48">
        <v>2.0746678518525301</v>
      </c>
      <c r="AX77" s="43">
        <v>1.0391907004181E-2</v>
      </c>
      <c r="AY77" s="44">
        <v>6.2837714777219996E-3</v>
      </c>
      <c r="AZ77" s="45">
        <v>126.848160920876</v>
      </c>
      <c r="BA77" s="45">
        <v>7.0734798464370998</v>
      </c>
      <c r="BB77" s="48">
        <v>6.8841710916855101</v>
      </c>
      <c r="BC77" s="48">
        <v>0.24239191203315399</v>
      </c>
      <c r="BD77" s="48">
        <v>1.1320465547443299</v>
      </c>
      <c r="BE77" s="43">
        <v>3.7747607823598997E-2</v>
      </c>
      <c r="BF77" s="43">
        <v>1.544942817317E-2</v>
      </c>
      <c r="BG77" s="44">
        <v>1.1759977568320001E-3</v>
      </c>
      <c r="BH77" s="49">
        <v>4.5852347878000001E-5</v>
      </c>
      <c r="BI77" s="33">
        <v>2.2945573952E-5</v>
      </c>
    </row>
    <row r="78" spans="1:62" s="2" customFormat="1" x14ac:dyDescent="0.25">
      <c r="A78" s="2" t="s">
        <v>297</v>
      </c>
      <c r="B78" s="41"/>
      <c r="C78" s="7">
        <v>146.426778384497</v>
      </c>
      <c r="D78" s="6">
        <v>2.1783464751620798</v>
      </c>
      <c r="E78" s="65">
        <v>3357.1829418666498</v>
      </c>
      <c r="F78" s="65">
        <v>1446.7732728169501</v>
      </c>
      <c r="G78" s="65">
        <v>100.25668163417301</v>
      </c>
      <c r="H78" s="65">
        <v>43.499347440702998</v>
      </c>
      <c r="I78" s="306">
        <v>0.99272863058926608</v>
      </c>
      <c r="J78" s="53">
        <v>32.846261426619698</v>
      </c>
      <c r="K78" s="90">
        <v>1.7226759222900601</v>
      </c>
      <c r="L78" s="55">
        <v>9.9682668492840007E-3</v>
      </c>
      <c r="M78" s="55">
        <v>4.3249571215209998E-3</v>
      </c>
      <c r="N78" s="68">
        <v>0.11645603373810168</v>
      </c>
      <c r="O78" s="84">
        <v>3.0374045442443001E-2</v>
      </c>
      <c r="P78" s="58">
        <v>1.607123294498E-3</v>
      </c>
      <c r="Q78" s="189">
        <v>3.0283788577911998E-2</v>
      </c>
      <c r="R78" s="189">
        <v>1.604700434973E-3</v>
      </c>
      <c r="S78" s="134">
        <v>3454.4925923555379</v>
      </c>
      <c r="T78" s="11">
        <v>1489.365677885708</v>
      </c>
      <c r="U78" s="11">
        <v>100.25668163417301</v>
      </c>
      <c r="V78" s="11">
        <v>43.499347440702998</v>
      </c>
      <c r="W78" s="25">
        <v>0.99272863058926608</v>
      </c>
      <c r="X78" s="96">
        <v>33.798326975217364</v>
      </c>
      <c r="Y78" s="106">
        <v>1.8246697724266157</v>
      </c>
      <c r="Z78" s="105">
        <v>9.9682668492840007E-3</v>
      </c>
      <c r="AA78" s="98">
        <v>4.3249571215209998E-3</v>
      </c>
      <c r="AB78" s="106">
        <v>0.11645603373810168</v>
      </c>
      <c r="AC78" s="110">
        <v>2.9518438528571368E-2</v>
      </c>
      <c r="AD78" s="108">
        <v>1.6069330437480877E-3</v>
      </c>
      <c r="AE78" s="88">
        <v>1558.1766204409732</v>
      </c>
      <c r="AF78" s="88">
        <v>84.824456312578022</v>
      </c>
      <c r="AG78" s="111">
        <f t="shared" si="11"/>
        <v>5.4438280744176608E-2</v>
      </c>
      <c r="AH78" s="120">
        <v>2.9468455808506676E-2</v>
      </c>
      <c r="AI78" s="116">
        <v>1.6065510082471591E-3</v>
      </c>
      <c r="AJ78" s="121">
        <v>1555.5761496366329</v>
      </c>
      <c r="AK78" s="121">
        <v>84.806358631202727</v>
      </c>
      <c r="AL78" s="122">
        <f t="shared" si="12"/>
        <v>5.4517651643741546E-2</v>
      </c>
      <c r="AM78" s="46">
        <f t="shared" si="10"/>
        <v>1.6689191521847033E-3</v>
      </c>
      <c r="AN78" s="129">
        <v>1555.5761496366329</v>
      </c>
      <c r="AO78" s="129">
        <v>84.806358631202727</v>
      </c>
      <c r="AP78" s="130">
        <f t="shared" si="13"/>
        <v>5.4517651643741546E-2</v>
      </c>
      <c r="AQ78" s="205">
        <v>47932959.6740679</v>
      </c>
      <c r="AR78" s="47">
        <v>1.5862732048431E-2</v>
      </c>
      <c r="AS78" s="43">
        <v>3.0913937841370001E-3</v>
      </c>
      <c r="AT78" s="43" t="s">
        <v>267</v>
      </c>
      <c r="AU78" s="43">
        <v>1.3259042320999999E-5</v>
      </c>
      <c r="AV78" s="45">
        <v>64.7393779988343</v>
      </c>
      <c r="AW78" s="48">
        <v>2.07345723327321</v>
      </c>
      <c r="AX78" s="43">
        <v>1.2200537512669999E-2</v>
      </c>
      <c r="AY78" s="44">
        <v>5.9374530732970001E-3</v>
      </c>
      <c r="AZ78" s="45">
        <v>129.85304534751299</v>
      </c>
      <c r="BA78" s="45">
        <v>7.1843145671218602</v>
      </c>
      <c r="BB78" s="48">
        <v>6.9916044857628004</v>
      </c>
      <c r="BC78" s="48">
        <v>0.24483010639964201</v>
      </c>
      <c r="BD78" s="48">
        <v>1.14715758108901</v>
      </c>
      <c r="BE78" s="43">
        <v>3.7846187396751003E-2</v>
      </c>
      <c r="BF78" s="43">
        <v>1.6877067344835999E-2</v>
      </c>
      <c r="BG78" s="44">
        <v>1.0634541646490001E-3</v>
      </c>
      <c r="BH78" s="49">
        <v>4.7479377436E-5</v>
      </c>
      <c r="BI78" s="33">
        <v>2.0512911554E-5</v>
      </c>
    </row>
    <row r="79" spans="1:62" s="2" customFormat="1" x14ac:dyDescent="0.25">
      <c r="A79" s="2" t="s">
        <v>298</v>
      </c>
      <c r="B79" s="41"/>
      <c r="C79" s="7">
        <v>140.76041002516601</v>
      </c>
      <c r="D79" s="6">
        <v>2.1796882540667202</v>
      </c>
      <c r="E79" s="65">
        <v>3302.6851629978501</v>
      </c>
      <c r="F79" s="65">
        <v>1422.8101564794899</v>
      </c>
      <c r="G79" s="65">
        <v>96.318636086262401</v>
      </c>
      <c r="H79" s="65">
        <v>41.7899396448449</v>
      </c>
      <c r="I79" s="306">
        <v>0.99244766130252282</v>
      </c>
      <c r="J79" s="53">
        <v>33.581515031238901</v>
      </c>
      <c r="K79" s="90">
        <v>1.79450308434615</v>
      </c>
      <c r="L79" s="55">
        <v>1.0365000481575E-2</v>
      </c>
      <c r="M79" s="55">
        <v>4.4970158798000003E-3</v>
      </c>
      <c r="N79" s="68">
        <v>0.11911734602246155</v>
      </c>
      <c r="O79" s="84">
        <v>2.9675041586756001E-2</v>
      </c>
      <c r="P79" s="58">
        <v>1.746343374792E-3</v>
      </c>
      <c r="Q79" s="189">
        <v>2.9583132359816001E-2</v>
      </c>
      <c r="R79" s="189">
        <v>1.7680003315079999E-3</v>
      </c>
      <c r="S79" s="134">
        <v>3398.4151677224249</v>
      </c>
      <c r="T79" s="11">
        <v>1464.6975308506017</v>
      </c>
      <c r="U79" s="11">
        <v>96.318636086262401</v>
      </c>
      <c r="V79" s="11">
        <v>41.7899396448449</v>
      </c>
      <c r="W79" s="25">
        <v>0.99244766130252282</v>
      </c>
      <c r="X79" s="96">
        <v>34.554892278521187</v>
      </c>
      <c r="Y79" s="106">
        <v>1.8987849709073021</v>
      </c>
      <c r="Z79" s="105">
        <v>1.0365000481575E-2</v>
      </c>
      <c r="AA79" s="98">
        <v>4.4970158798000003E-3</v>
      </c>
      <c r="AB79" s="106">
        <v>0.11911734602246155</v>
      </c>
      <c r="AC79" s="110">
        <v>2.883912492234034E-2</v>
      </c>
      <c r="AD79" s="108">
        <v>1.7368570328225804E-3</v>
      </c>
      <c r="AE79" s="88">
        <v>1522.8228948051985</v>
      </c>
      <c r="AF79" s="88">
        <v>91.713103698813967</v>
      </c>
      <c r="AG79" s="111">
        <f t="shared" si="11"/>
        <v>6.0225718966844158E-2</v>
      </c>
      <c r="AH79" s="120">
        <v>2.8786663411667107E-2</v>
      </c>
      <c r="AI79" s="116">
        <v>1.7595403935591601E-3</v>
      </c>
      <c r="AJ79" s="121">
        <v>1520.0916534745556</v>
      </c>
      <c r="AK79" s="121">
        <v>92.913257363358937</v>
      </c>
      <c r="AL79" s="122">
        <f t="shared" si="12"/>
        <v>6.1123457359286253E-2</v>
      </c>
      <c r="AM79" s="46">
        <f t="shared" si="10"/>
        <v>1.7935383950162319E-3</v>
      </c>
      <c r="AN79" s="129">
        <v>1520.0916534745556</v>
      </c>
      <c r="AO79" s="129">
        <v>92.913257363358937</v>
      </c>
      <c r="AP79" s="130">
        <f t="shared" si="13"/>
        <v>6.1123457359286253E-2</v>
      </c>
      <c r="AQ79" s="205">
        <v>47554825.173626699</v>
      </c>
      <c r="AR79" s="47">
        <v>7.2498199392260002E-3</v>
      </c>
      <c r="AS79" s="43">
        <v>2.0813629817690001E-3</v>
      </c>
      <c r="AT79" s="43" t="s">
        <v>267</v>
      </c>
      <c r="AU79" s="43">
        <v>1.3356971964E-5</v>
      </c>
      <c r="AV79" s="45">
        <v>64.687874268925199</v>
      </c>
      <c r="AW79" s="48">
        <v>2.0537888247753902</v>
      </c>
      <c r="AX79" s="43">
        <v>2.0981732044401999E-2</v>
      </c>
      <c r="AY79" s="44">
        <v>7.8262689275169998E-3</v>
      </c>
      <c r="AZ79" s="45">
        <v>127.383878003041</v>
      </c>
      <c r="BA79" s="45">
        <v>7.0349558562183603</v>
      </c>
      <c r="BB79" s="48">
        <v>6.9536474886875697</v>
      </c>
      <c r="BC79" s="48">
        <v>0.243209274019178</v>
      </c>
      <c r="BD79" s="48">
        <v>1.1373385496657999</v>
      </c>
      <c r="BE79" s="43">
        <v>3.7736689585977999E-2</v>
      </c>
      <c r="BF79" s="43">
        <v>1.6344270069805999E-2</v>
      </c>
      <c r="BG79" s="44">
        <v>1.1284803873929999E-3</v>
      </c>
      <c r="BH79" s="49">
        <v>4.7867150905999998E-5</v>
      </c>
      <c r="BI79" s="33">
        <v>2.067411846E-5</v>
      </c>
    </row>
    <row r="80" spans="1:62" s="2" customFormat="1" x14ac:dyDescent="0.25">
      <c r="A80" s="2" t="s">
        <v>299</v>
      </c>
      <c r="B80" s="41"/>
      <c r="C80" s="7">
        <v>142.60084082674601</v>
      </c>
      <c r="D80" s="6">
        <v>1.57846590236985</v>
      </c>
      <c r="E80" s="65">
        <v>4574.8316942134197</v>
      </c>
      <c r="F80" s="65">
        <v>2316.32839662992</v>
      </c>
      <c r="G80" s="65">
        <v>134.748189911092</v>
      </c>
      <c r="H80" s="65">
        <v>68.551205378855201</v>
      </c>
      <c r="I80" s="306">
        <v>0.99457095134755802</v>
      </c>
      <c r="J80" s="53">
        <v>33.314609088247202</v>
      </c>
      <c r="K80" s="90">
        <v>1.7708770139052701</v>
      </c>
      <c r="L80" s="55">
        <v>7.4270180615719997E-3</v>
      </c>
      <c r="M80" s="55">
        <v>3.7783987453630001E-3</v>
      </c>
      <c r="N80" s="68">
        <v>9.7976100902501709E-2</v>
      </c>
      <c r="O80" s="84">
        <v>2.9990901161029E-2</v>
      </c>
      <c r="P80" s="58">
        <v>1.826074204129E-3</v>
      </c>
      <c r="Q80" s="189">
        <v>2.9923443787102998E-2</v>
      </c>
      <c r="R80" s="189">
        <v>1.8324249794319999E-3</v>
      </c>
      <c r="S80" s="134">
        <v>4707.4355114369964</v>
      </c>
      <c r="T80" s="11">
        <v>2384.2303552734033</v>
      </c>
      <c r="U80" s="11">
        <v>134.748189911092</v>
      </c>
      <c r="V80" s="11">
        <v>68.551205378855201</v>
      </c>
      <c r="W80" s="25">
        <v>0.99457095134755802</v>
      </c>
      <c r="X80" s="96">
        <v>34.280249931384802</v>
      </c>
      <c r="Y80" s="106">
        <v>1.8743252239378687</v>
      </c>
      <c r="Z80" s="105">
        <v>7.4270180615719997E-3</v>
      </c>
      <c r="AA80" s="98">
        <v>3.7783987453630001E-3</v>
      </c>
      <c r="AB80" s="106">
        <v>9.7976100902501709E-2</v>
      </c>
      <c r="AC80" s="110">
        <v>2.9146087043816916E-2</v>
      </c>
      <c r="AD80" s="108">
        <v>1.8134501417682259E-3</v>
      </c>
      <c r="AE80" s="88">
        <v>1538.8011082690693</v>
      </c>
      <c r="AF80" s="88">
        <v>95.743181022841114</v>
      </c>
      <c r="AG80" s="111">
        <f t="shared" si="11"/>
        <v>6.2219334589990301E-2</v>
      </c>
      <c r="AH80" s="120">
        <v>2.9117812608219457E-2</v>
      </c>
      <c r="AI80" s="116">
        <v>1.8217487287396814E-3</v>
      </c>
      <c r="AJ80" s="121">
        <v>1537.3295462665794</v>
      </c>
      <c r="AK80" s="121">
        <v>96.182642022173155</v>
      </c>
      <c r="AL80" s="122">
        <f>AK80/AJ80</f>
        <v>6.256475214163007E-2</v>
      </c>
      <c r="AM80" s="46">
        <f t="shared" si="10"/>
        <v>9.563042257912164E-4</v>
      </c>
      <c r="AN80" s="129">
        <v>1537.3295462665794</v>
      </c>
      <c r="AO80" s="129">
        <v>96.182642022173155</v>
      </c>
      <c r="AP80" s="130">
        <f t="shared" si="13"/>
        <v>6.256475214163007E-2</v>
      </c>
      <c r="AQ80" s="205">
        <v>47418029.440939702</v>
      </c>
      <c r="AR80" s="47">
        <v>1.8337181384838998E-2</v>
      </c>
      <c r="AS80" s="43">
        <v>3.351646574719E-3</v>
      </c>
      <c r="AT80" s="43" t="s">
        <v>267</v>
      </c>
      <c r="AU80" s="43">
        <v>1.3388586705E-5</v>
      </c>
      <c r="AV80" s="45">
        <v>64.520059002392998</v>
      </c>
      <c r="AW80" s="48">
        <v>2.09085411095651</v>
      </c>
      <c r="AX80" s="43">
        <v>1.5219090098017999E-2</v>
      </c>
      <c r="AY80" s="44">
        <v>6.6658388683209996E-3</v>
      </c>
      <c r="AZ80" s="45">
        <v>124.247816963163</v>
      </c>
      <c r="BA80" s="45">
        <v>6.9059425032702899</v>
      </c>
      <c r="BB80" s="48">
        <v>6.9464960471649997</v>
      </c>
      <c r="BC80" s="48">
        <v>0.24561601980786801</v>
      </c>
      <c r="BD80" s="48">
        <v>1.1427981726954901</v>
      </c>
      <c r="BE80" s="43">
        <v>3.8084008520303997E-2</v>
      </c>
      <c r="BF80" s="43">
        <v>1.6603422519116999E-2</v>
      </c>
      <c r="BG80" s="44">
        <v>1.1597105058650001E-3</v>
      </c>
      <c r="BH80" s="49">
        <v>3.4757391390999999E-5</v>
      </c>
      <c r="BI80" s="33">
        <v>1.7625360323999999E-5</v>
      </c>
    </row>
    <row r="81" spans="1:61" s="2" customFormat="1" x14ac:dyDescent="0.25">
      <c r="A81" s="2" t="s">
        <v>300</v>
      </c>
      <c r="B81" s="41"/>
      <c r="C81" s="7">
        <v>126.749045075297</v>
      </c>
      <c r="D81" s="6">
        <v>0.90287878787878695</v>
      </c>
      <c r="E81" s="65">
        <v>7488.8331501195898</v>
      </c>
      <c r="F81" s="65">
        <v>5018.8117112653399</v>
      </c>
      <c r="G81" s="65">
        <v>209.51598660239799</v>
      </c>
      <c r="H81" s="65">
        <v>140.657285038277</v>
      </c>
      <c r="I81" s="306">
        <v>0.99649561890979288</v>
      </c>
      <c r="J81" s="53">
        <v>35.020878354271801</v>
      </c>
      <c r="K81" s="90">
        <v>1.98213624886421</v>
      </c>
      <c r="L81" s="55">
        <v>4.7689699694489999E-3</v>
      </c>
      <c r="M81" s="55">
        <v>3.201617170501E-3</v>
      </c>
      <c r="N81" s="68">
        <v>6.3079943211700448E-2</v>
      </c>
      <c r="O81" s="84">
        <v>2.8536837814917001E-2</v>
      </c>
      <c r="P81" s="58">
        <v>1.86008451828E-3</v>
      </c>
      <c r="Q81" s="189">
        <v>2.8485316309425999E-2</v>
      </c>
      <c r="R81" s="189">
        <v>1.8582942707959999E-3</v>
      </c>
      <c r="S81" s="134">
        <v>7705.9007776592871</v>
      </c>
      <c r="T81" s="11">
        <v>5165.2269789336724</v>
      </c>
      <c r="U81" s="11">
        <v>209.51598660239799</v>
      </c>
      <c r="V81" s="11">
        <v>140.657285038277</v>
      </c>
      <c r="W81" s="25">
        <v>0.99649561890979288</v>
      </c>
      <c r="X81" s="96">
        <v>36.035976277584027</v>
      </c>
      <c r="Y81" s="106">
        <v>2.0911295269223724</v>
      </c>
      <c r="Z81" s="105">
        <v>4.7689699694489999E-3</v>
      </c>
      <c r="AA81" s="98">
        <v>3.201617170501E-3</v>
      </c>
      <c r="AB81" s="106">
        <v>6.3079943211700448E-2</v>
      </c>
      <c r="AC81" s="110">
        <v>2.7732983228581313E-2</v>
      </c>
      <c r="AD81" s="108">
        <v>1.8422345445108506E-3</v>
      </c>
      <c r="AE81" s="88">
        <v>1465.2056428818762</v>
      </c>
      <c r="AF81" s="88">
        <v>97.330042999030866</v>
      </c>
      <c r="AG81" s="111">
        <f t="shared" si="11"/>
        <v>6.6427564944122691E-2</v>
      </c>
      <c r="AH81" s="120">
        <v>2.7718403947249146E-2</v>
      </c>
      <c r="AI81" s="116">
        <v>1.8428509813114417E-3</v>
      </c>
      <c r="AJ81" s="121">
        <v>1464.445816122527</v>
      </c>
      <c r="AK81" s="121">
        <v>97.363304700185168</v>
      </c>
      <c r="AL81" s="122">
        <f t="shared" si="12"/>
        <v>6.6484743667729523E-2</v>
      </c>
      <c r="AM81" s="46">
        <f t="shared" si="10"/>
        <v>5.1858028464500628E-4</v>
      </c>
      <c r="AN81" s="129">
        <v>1464.445816122527</v>
      </c>
      <c r="AO81" s="129">
        <v>97.363304700185168</v>
      </c>
      <c r="AP81" s="130">
        <f t="shared" si="13"/>
        <v>6.6484743667729523E-2</v>
      </c>
      <c r="AQ81" s="205">
        <v>43464587.969849199</v>
      </c>
      <c r="AR81" s="47">
        <v>1.1164879228405001E-2</v>
      </c>
      <c r="AS81" s="43">
        <v>2.742326394116E-3</v>
      </c>
      <c r="AT81" s="43" t="s">
        <v>267</v>
      </c>
      <c r="AU81" s="43">
        <v>2.1661083585E-5</v>
      </c>
      <c r="AV81" s="45">
        <v>64.666138352464898</v>
      </c>
      <c r="AW81" s="48">
        <v>2.0746532403493498</v>
      </c>
      <c r="AX81" s="43">
        <v>1.8692268948037001E-2</v>
      </c>
      <c r="AY81" s="44">
        <v>7.6646991629380004E-3</v>
      </c>
      <c r="AZ81" s="45">
        <v>126.548320302075</v>
      </c>
      <c r="BA81" s="45">
        <v>9.2548832922596702</v>
      </c>
      <c r="BB81" s="48">
        <v>6.9378769222599601</v>
      </c>
      <c r="BC81" s="48">
        <v>0.255598365084997</v>
      </c>
      <c r="BD81" s="48">
        <v>1.14485248297109</v>
      </c>
      <c r="BE81" s="43">
        <v>3.7841447123212003E-2</v>
      </c>
      <c r="BF81" s="43">
        <v>1.5829384118826E-2</v>
      </c>
      <c r="BG81" s="44">
        <v>1.158113148208E-3</v>
      </c>
      <c r="BH81" s="49">
        <v>2.1303576085999999E-5</v>
      </c>
      <c r="BI81" s="33">
        <v>1.4268797048E-5</v>
      </c>
    </row>
    <row r="82" spans="1:61" s="2" customFormat="1" x14ac:dyDescent="0.25">
      <c r="A82" s="2" t="s">
        <v>301</v>
      </c>
      <c r="B82" s="41"/>
      <c r="C82" s="7">
        <v>125.218810806261</v>
      </c>
      <c r="D82" s="6">
        <v>1.5237348484848501</v>
      </c>
      <c r="E82" s="65">
        <v>4190.0052590813602</v>
      </c>
      <c r="F82" s="65">
        <v>2363.7662018546398</v>
      </c>
      <c r="G82" s="65">
        <v>120.342896102297</v>
      </c>
      <c r="H82" s="65">
        <v>68.283826675544603</v>
      </c>
      <c r="I82" s="306">
        <v>0.99395419333562629</v>
      </c>
      <c r="J82" s="53">
        <v>34.016146115890997</v>
      </c>
      <c r="K82" s="90">
        <v>2.1324257391909001</v>
      </c>
      <c r="L82" s="55">
        <v>8.1630285254619996E-3</v>
      </c>
      <c r="M82" s="55">
        <v>4.6327515449240001E-3</v>
      </c>
      <c r="N82" s="68">
        <v>0.10950293608176664</v>
      </c>
      <c r="O82" s="84">
        <v>2.9277180404600998E-2</v>
      </c>
      <c r="P82" s="58">
        <v>1.8550924496160001E-3</v>
      </c>
      <c r="Q82" s="189">
        <v>2.920547737579E-2</v>
      </c>
      <c r="R82" s="189">
        <v>1.852774995072E-3</v>
      </c>
      <c r="S82" s="134">
        <v>4311.4546868808193</v>
      </c>
      <c r="T82" s="11">
        <v>2432.9075557811666</v>
      </c>
      <c r="U82" s="11">
        <v>120.342896102297</v>
      </c>
      <c r="V82" s="11">
        <v>68.283826675544603</v>
      </c>
      <c r="W82" s="25">
        <v>0.99395419333562629</v>
      </c>
      <c r="X82" s="96">
        <v>35.002121365626962</v>
      </c>
      <c r="Y82" s="106">
        <v>2.2395367572792733</v>
      </c>
      <c r="Z82" s="105">
        <v>8.1630285254619996E-3</v>
      </c>
      <c r="AA82" s="98">
        <v>4.6327515449240001E-3</v>
      </c>
      <c r="AB82" s="106">
        <v>0.10950293608176664</v>
      </c>
      <c r="AC82" s="110">
        <v>2.8452471097429141E-2</v>
      </c>
      <c r="AD82" s="108">
        <v>1.8392768369746547E-3</v>
      </c>
      <c r="AE82" s="88">
        <v>1502.6897256903746</v>
      </c>
      <c r="AF82" s="88">
        <v>97.139626156120968</v>
      </c>
      <c r="AG82" s="111">
        <f t="shared" si="11"/>
        <v>6.4643834648894338E-2</v>
      </c>
      <c r="AH82" s="120">
        <v>2.8419176061826423E-2</v>
      </c>
      <c r="AI82" s="116">
        <v>1.8393399524311493E-3</v>
      </c>
      <c r="AJ82" s="121">
        <v>1500.9556902488525</v>
      </c>
      <c r="AK82" s="121">
        <v>97.144539373607728</v>
      </c>
      <c r="AL82" s="122">
        <f t="shared" si="12"/>
        <v>6.472179025984541E-2</v>
      </c>
      <c r="AM82" s="46">
        <f t="shared" si="10"/>
        <v>1.1539544137932061E-3</v>
      </c>
      <c r="AN82" s="129">
        <v>1500.9556902488525</v>
      </c>
      <c r="AO82" s="129">
        <v>97.144539373607728</v>
      </c>
      <c r="AP82" s="130">
        <f t="shared" si="13"/>
        <v>6.472179025984541E-2</v>
      </c>
      <c r="AQ82" s="205">
        <v>43376274.1342526</v>
      </c>
      <c r="AR82" s="47">
        <v>7.2924092747659996E-3</v>
      </c>
      <c r="AS82" s="43">
        <v>2.4333814214580001E-3</v>
      </c>
      <c r="AT82" s="43" t="s">
        <v>267</v>
      </c>
      <c r="AU82" s="43">
        <v>2.1696400504E-5</v>
      </c>
      <c r="AV82" s="45">
        <v>62.533347065427698</v>
      </c>
      <c r="AW82" s="48">
        <v>2.0452017663048099</v>
      </c>
      <c r="AX82" s="43">
        <v>6.6354460835989998E-3</v>
      </c>
      <c r="AY82" s="44">
        <v>5.031914082639E-3</v>
      </c>
      <c r="AZ82" s="45">
        <v>102.662569653841</v>
      </c>
      <c r="BA82" s="45">
        <v>7.5792642230228804</v>
      </c>
      <c r="BB82" s="48">
        <v>6.7254681588521601</v>
      </c>
      <c r="BC82" s="48">
        <v>0.25079292842823298</v>
      </c>
      <c r="BD82" s="48">
        <v>1.1029147263155199</v>
      </c>
      <c r="BE82" s="43">
        <v>3.6801553525888001E-2</v>
      </c>
      <c r="BF82" s="43">
        <v>1.5647448375375E-2</v>
      </c>
      <c r="BG82" s="44">
        <v>1.118583091033E-3</v>
      </c>
      <c r="BH82" s="49">
        <v>3.6050297628E-5</v>
      </c>
      <c r="BI82" s="33">
        <v>2.0371082976999998E-5</v>
      </c>
    </row>
    <row r="83" spans="1:61" s="20" customFormat="1" x14ac:dyDescent="0.25">
      <c r="A83" s="20" t="s">
        <v>302</v>
      </c>
      <c r="B83" s="196" t="s">
        <v>291</v>
      </c>
      <c r="C83" s="153">
        <v>128.78972576488701</v>
      </c>
      <c r="D83" s="154">
        <v>0.91791666666666505</v>
      </c>
      <c r="E83" s="155">
        <v>7900.4515402618799</v>
      </c>
      <c r="F83" s="155">
        <v>5891.9600378452296</v>
      </c>
      <c r="G83" s="155">
        <v>201.915410115047</v>
      </c>
      <c r="H83" s="155">
        <v>144.63385353447501</v>
      </c>
      <c r="I83" s="318">
        <v>0.99724117179694172</v>
      </c>
      <c r="J83" s="158">
        <v>36.080765789279702</v>
      </c>
      <c r="K83" s="160">
        <v>2.2426065731828402</v>
      </c>
      <c r="L83" s="159">
        <v>4.7910575833349997E-3</v>
      </c>
      <c r="M83" s="159">
        <v>3.4945071438010002E-3</v>
      </c>
      <c r="N83" s="160">
        <v>-0.22573785628442583</v>
      </c>
      <c r="O83" s="161">
        <v>2.7933351126117001E-2</v>
      </c>
      <c r="P83" s="162">
        <v>1.7295490901259999E-3</v>
      </c>
      <c r="Q83" s="192">
        <v>2.7891759820268001E-2</v>
      </c>
      <c r="R83" s="192">
        <v>1.7282390687870001E-3</v>
      </c>
      <c r="S83" s="163">
        <v>8129.4501356317887</v>
      </c>
      <c r="T83" s="164">
        <v>6063.634977255203</v>
      </c>
      <c r="U83" s="164">
        <v>201.915410115047</v>
      </c>
      <c r="V83" s="164">
        <v>144.63385353447501</v>
      </c>
      <c r="W83" s="165">
        <v>0.99724117179694172</v>
      </c>
      <c r="X83" s="166">
        <v>37.126585087519693</v>
      </c>
      <c r="Y83" s="169">
        <v>2.3560647868687297</v>
      </c>
      <c r="Z83" s="167">
        <v>4.7910575833349997E-3</v>
      </c>
      <c r="AA83" s="168">
        <v>3.4945071438010002E-3</v>
      </c>
      <c r="AB83" s="169">
        <v>-0.22573785628442583</v>
      </c>
      <c r="AC83" s="170">
        <v>2.7146496164817933E-2</v>
      </c>
      <c r="AD83" s="171">
        <v>1.7163926572535998E-3</v>
      </c>
      <c r="AE83" s="172">
        <v>1434.631254955578</v>
      </c>
      <c r="AF83" s="172">
        <v>90.707490827621001</v>
      </c>
      <c r="AG83" s="173">
        <f t="shared" si="11"/>
        <v>6.3227042150583612E-2</v>
      </c>
      <c r="AH83" s="174">
        <v>2.714082782510694E-2</v>
      </c>
      <c r="AI83" s="175">
        <v>1.7173301152677495E-3</v>
      </c>
      <c r="AJ83" s="176">
        <v>1434.3356713369642</v>
      </c>
      <c r="AK83" s="176">
        <v>90.757284916384009</v>
      </c>
      <c r="AL83" s="177">
        <f t="shared" si="12"/>
        <v>6.3274787575901173E-2</v>
      </c>
      <c r="AM83" s="178">
        <f t="shared" si="10"/>
        <v>2.0603455946801536E-4</v>
      </c>
      <c r="AN83" s="179">
        <v>1434.3356713369642</v>
      </c>
      <c r="AO83" s="179">
        <v>90.757284916384009</v>
      </c>
      <c r="AP83" s="180">
        <f t="shared" si="13"/>
        <v>6.3274787575901173E-2</v>
      </c>
      <c r="AQ83" s="206">
        <v>44223952.402710497</v>
      </c>
      <c r="AR83" s="181">
        <v>1.4948789659213001E-2</v>
      </c>
      <c r="AS83" s="182">
        <v>3.4777216107690001E-3</v>
      </c>
      <c r="AT83" s="182" t="s">
        <v>267</v>
      </c>
      <c r="AU83" s="182">
        <v>2.1273043092000001E-5</v>
      </c>
      <c r="AV83" s="183">
        <v>64.647994384361496</v>
      </c>
      <c r="AW83" s="184">
        <v>2.11330240864089</v>
      </c>
      <c r="AX83" s="182">
        <v>1.3980380363465E-2</v>
      </c>
      <c r="AY83" s="185">
        <v>7.2430373359029998E-3</v>
      </c>
      <c r="AZ83" s="183">
        <v>107.30019507198</v>
      </c>
      <c r="BA83" s="183">
        <v>7.9760999476566203</v>
      </c>
      <c r="BB83" s="184">
        <v>7.0235326719784199</v>
      </c>
      <c r="BC83" s="184">
        <v>0.25931624940001102</v>
      </c>
      <c r="BD83" s="184">
        <v>1.1675909895743199</v>
      </c>
      <c r="BE83" s="182">
        <v>3.8930688016109001E-2</v>
      </c>
      <c r="BF83" s="182">
        <v>1.5807559231228001E-2</v>
      </c>
      <c r="BG83" s="185">
        <v>1.1100205947249999E-3</v>
      </c>
      <c r="BH83" s="186">
        <v>2.1282158468000001E-5</v>
      </c>
      <c r="BI83" s="187">
        <v>1.5483650984E-5</v>
      </c>
    </row>
    <row r="84" spans="1:61" s="2" customFormat="1" x14ac:dyDescent="0.25">
      <c r="A84" s="2" t="s">
        <v>303</v>
      </c>
      <c r="B84" s="41"/>
      <c r="C84" s="7">
        <v>163.490009234865</v>
      </c>
      <c r="D84" s="6">
        <v>43.287847222222197</v>
      </c>
      <c r="E84" s="65">
        <v>180.89597647498201</v>
      </c>
      <c r="F84" s="65">
        <v>17.498658934162801</v>
      </c>
      <c r="G84" s="65">
        <v>5.6398579898907597</v>
      </c>
      <c r="H84" s="65">
        <v>0.61280759025617604</v>
      </c>
      <c r="I84" s="306">
        <v>0.89023215242799725</v>
      </c>
      <c r="J84" s="53">
        <v>31.570381268499901</v>
      </c>
      <c r="K84" s="90">
        <v>1.5658932317158401</v>
      </c>
      <c r="L84" s="55">
        <v>0.17746918835971701</v>
      </c>
      <c r="M84" s="55">
        <v>1.9291421326605E-2</v>
      </c>
      <c r="N84" s="68">
        <v>0.45759477672379789</v>
      </c>
      <c r="O84" s="84">
        <v>3.1672538234929E-2</v>
      </c>
      <c r="P84" s="58">
        <v>1.624179112307E-3</v>
      </c>
      <c r="Q84" s="189">
        <v>3.0027392976788001E-2</v>
      </c>
      <c r="R84" s="189">
        <v>1.6735701985560001E-3</v>
      </c>
      <c r="S84" s="134">
        <v>186.139338111938</v>
      </c>
      <c r="T84" s="11">
        <v>18.162917313570588</v>
      </c>
      <c r="U84" s="11">
        <v>5.6398579898907597</v>
      </c>
      <c r="V84" s="11">
        <v>0.61280759025617604</v>
      </c>
      <c r="W84" s="25">
        <v>0.89023215242799725</v>
      </c>
      <c r="X84" s="96">
        <v>32.485464783528883</v>
      </c>
      <c r="Y84" s="106">
        <v>1.6641033121421172</v>
      </c>
      <c r="Z84" s="105">
        <v>0.17746918835971701</v>
      </c>
      <c r="AA84" s="98">
        <v>1.9291421326605E-2</v>
      </c>
      <c r="AB84" s="106">
        <v>0.45759477672379789</v>
      </c>
      <c r="AC84" s="110">
        <v>3.0780354059297198E-2</v>
      </c>
      <c r="AD84" s="108">
        <v>1.6268865992717216E-3</v>
      </c>
      <c r="AE84" s="88">
        <v>1623.789003141984</v>
      </c>
      <c r="AF84" s="88">
        <v>85.824892207779854</v>
      </c>
      <c r="AG84" s="111">
        <f t="shared" si="11"/>
        <v>5.2854707133569205E-2</v>
      </c>
      <c r="AH84" s="120">
        <v>2.9218963165874478E-2</v>
      </c>
      <c r="AI84" s="116">
        <v>1.6710415369163192E-3</v>
      </c>
      <c r="AJ84" s="121">
        <v>1542.5938086322019</v>
      </c>
      <c r="AK84" s="121">
        <v>88.221416830592915</v>
      </c>
      <c r="AL84" s="122">
        <f t="shared" si="12"/>
        <v>5.7190309164288501E-2</v>
      </c>
      <c r="AM84" s="46">
        <f t="shared" si="10"/>
        <v>5.0003537622604802E-2</v>
      </c>
      <c r="AN84" s="129">
        <v>1542.5938086322019</v>
      </c>
      <c r="AO84" s="129">
        <v>88.221416830592915</v>
      </c>
      <c r="AP84" s="130">
        <f t="shared" si="13"/>
        <v>5.7190309164288501E-2</v>
      </c>
      <c r="AQ84" s="205">
        <v>47134904.096349902</v>
      </c>
      <c r="AR84" s="47">
        <v>3.1034001935790999E-2</v>
      </c>
      <c r="AS84" s="43">
        <v>4.4182952971359999E-3</v>
      </c>
      <c r="AT84" s="43">
        <v>1.2950928939983E-2</v>
      </c>
      <c r="AU84" s="43">
        <v>1.8472744079950001E-2</v>
      </c>
      <c r="AV84" s="45">
        <v>65.602422412339294</v>
      </c>
      <c r="AW84" s="48">
        <v>2.2235523851568502</v>
      </c>
      <c r="AX84" s="43">
        <v>1.9003450742124998E-2</v>
      </c>
      <c r="AY84" s="44">
        <v>7.3453863517769996E-3</v>
      </c>
      <c r="AZ84" s="45">
        <v>151.19642320931601</v>
      </c>
      <c r="BA84" s="45">
        <v>6.6765924690613403</v>
      </c>
      <c r="BB84" s="48">
        <v>7.0204428279125501</v>
      </c>
      <c r="BC84" s="48">
        <v>0.25288706760663598</v>
      </c>
      <c r="BD84" s="48">
        <v>1.15689413139401</v>
      </c>
      <c r="BE84" s="43">
        <v>4.1400520550104999E-2</v>
      </c>
      <c r="BF84" s="43">
        <v>1.7740753670167999E-2</v>
      </c>
      <c r="BG84" s="44">
        <v>1.095484312154E-3</v>
      </c>
      <c r="BH84" s="49">
        <v>8.8671357574499998E-4</v>
      </c>
      <c r="BI84" s="33">
        <v>9.1056509167000002E-5</v>
      </c>
    </row>
    <row r="85" spans="1:61" s="2" customFormat="1" x14ac:dyDescent="0.25">
      <c r="A85" s="2" t="s">
        <v>304</v>
      </c>
      <c r="B85" s="41"/>
      <c r="C85" s="7">
        <v>133.746924360533</v>
      </c>
      <c r="D85" s="6">
        <v>1.4026439393939401</v>
      </c>
      <c r="E85" s="65">
        <v>4728.1836943731596</v>
      </c>
      <c r="F85" s="65">
        <v>2780.0304797244999</v>
      </c>
      <c r="G85" s="65">
        <v>139.62495991744501</v>
      </c>
      <c r="H85" s="65">
        <v>82.500425000224993</v>
      </c>
      <c r="I85" s="306">
        <v>0.99477742671263059</v>
      </c>
      <c r="J85" s="53">
        <v>33.109928843845204</v>
      </c>
      <c r="K85" s="90">
        <v>2.0101560808165702</v>
      </c>
      <c r="L85" s="55">
        <v>7.0411342015530001E-3</v>
      </c>
      <c r="M85" s="55">
        <v>4.1615108596359997E-3</v>
      </c>
      <c r="N85" s="68">
        <v>0.10204872475062089</v>
      </c>
      <c r="O85" s="84">
        <v>3.0102120104633999E-2</v>
      </c>
      <c r="P85" s="58">
        <v>2.1207296710790001E-3</v>
      </c>
      <c r="Q85" s="189">
        <v>3.0037389164668998E-2</v>
      </c>
      <c r="R85" s="189">
        <v>2.1206583890439998E-3</v>
      </c>
      <c r="S85" s="134">
        <v>4865.2324971086127</v>
      </c>
      <c r="T85" s="11">
        <v>2861.2892843554423</v>
      </c>
      <c r="U85" s="11">
        <v>139.62495991744501</v>
      </c>
      <c r="V85" s="11">
        <v>82.500425000224993</v>
      </c>
      <c r="W85" s="25">
        <v>0.99477742671263059</v>
      </c>
      <c r="X85" s="96">
        <v>34.069636926275493</v>
      </c>
      <c r="Y85" s="106">
        <v>2.1139216718595355</v>
      </c>
      <c r="Z85" s="105">
        <v>7.0411342015530001E-3</v>
      </c>
      <c r="AA85" s="98">
        <v>4.1615108596359997E-3</v>
      </c>
      <c r="AB85" s="106">
        <v>0.10204872475062089</v>
      </c>
      <c r="AC85" s="110">
        <v>2.9254173059433043E-2</v>
      </c>
      <c r="AD85" s="108">
        <v>2.0947525505461634E-3</v>
      </c>
      <c r="AE85" s="88">
        <v>1544.4261449358173</v>
      </c>
      <c r="AF85" s="88">
        <v>110.58902945784313</v>
      </c>
      <c r="AG85" s="111">
        <f t="shared" si="11"/>
        <v>7.1605255984862226E-2</v>
      </c>
      <c r="AH85" s="120">
        <v>2.9228690225620219E-2</v>
      </c>
      <c r="AI85" s="116">
        <v>2.097311489133666E-3</v>
      </c>
      <c r="AJ85" s="121">
        <v>1543.100014801598</v>
      </c>
      <c r="AK85" s="121">
        <v>110.72550172258181</v>
      </c>
      <c r="AL85" s="122">
        <f t="shared" si="12"/>
        <v>7.1755233400615445E-2</v>
      </c>
      <c r="AM85" s="46">
        <f t="shared" si="10"/>
        <v>8.5865558451446347E-4</v>
      </c>
      <c r="AN85" s="129">
        <v>1543.100014801598</v>
      </c>
      <c r="AO85" s="129">
        <v>110.72550172258181</v>
      </c>
      <c r="AP85" s="130">
        <f t="shared" si="13"/>
        <v>7.1755233400615445E-2</v>
      </c>
      <c r="AQ85" s="205">
        <v>43524699.029124998</v>
      </c>
      <c r="AR85" s="47">
        <v>6.1648524832400003E-3</v>
      </c>
      <c r="AS85" s="43">
        <v>2.2310685925469999E-3</v>
      </c>
      <c r="AT85" s="43" t="s">
        <v>267</v>
      </c>
      <c r="AU85" s="43">
        <v>2.1605973048000001E-5</v>
      </c>
      <c r="AV85" s="45">
        <v>65.371819480086998</v>
      </c>
      <c r="AW85" s="48">
        <v>2.1344457398659298</v>
      </c>
      <c r="AX85" s="43">
        <v>1.9894748891499E-2</v>
      </c>
      <c r="AY85" s="44">
        <v>8.7167014311389998E-3</v>
      </c>
      <c r="AZ85" s="45">
        <v>166.760253891677</v>
      </c>
      <c r="BA85" s="45">
        <v>12.2808183900794</v>
      </c>
      <c r="BB85" s="48">
        <v>6.9283935346199401</v>
      </c>
      <c r="BC85" s="48">
        <v>0.25461969276266899</v>
      </c>
      <c r="BD85" s="48">
        <v>1.1417926150800299</v>
      </c>
      <c r="BE85" s="43">
        <v>3.7992555192923001E-2</v>
      </c>
      <c r="BF85" s="43">
        <v>1.6647817066476001E-2</v>
      </c>
      <c r="BG85" s="44">
        <v>1.2851490714420001E-3</v>
      </c>
      <c r="BH85" s="49">
        <v>3.3073962258E-5</v>
      </c>
      <c r="BI85" s="33">
        <v>1.9476567143000001E-5</v>
      </c>
    </row>
    <row r="86" spans="1:61" s="2" customFormat="1" x14ac:dyDescent="0.25">
      <c r="A86" s="2" t="s">
        <v>305</v>
      </c>
      <c r="B86" s="41"/>
      <c r="C86" s="7">
        <v>155.02321790242101</v>
      </c>
      <c r="D86" s="6">
        <v>30.256635101010101</v>
      </c>
      <c r="E86" s="65">
        <v>254.27745058151399</v>
      </c>
      <c r="F86" s="65">
        <v>29.0665437981229</v>
      </c>
      <c r="G86" s="65">
        <v>7.5706758398735996</v>
      </c>
      <c r="H86" s="65">
        <v>0.95218233868899105</v>
      </c>
      <c r="I86" s="306">
        <v>0.91469870771600625</v>
      </c>
      <c r="J86" s="53">
        <v>33.505794259850397</v>
      </c>
      <c r="K86" s="90">
        <v>1.70685265690555</v>
      </c>
      <c r="L86" s="55">
        <v>0.130783165033796</v>
      </c>
      <c r="M86" s="55">
        <v>1.6527760951417E-2</v>
      </c>
      <c r="N86" s="68">
        <v>0.42830045199305838</v>
      </c>
      <c r="O86" s="84">
        <v>2.9865766132798E-2</v>
      </c>
      <c r="P86" s="58">
        <v>1.5440658708579999E-3</v>
      </c>
      <c r="Q86" s="189">
        <v>2.869868878822E-2</v>
      </c>
      <c r="R86" s="189">
        <v>1.612066410369E-3</v>
      </c>
      <c r="S86" s="134">
        <v>261.64781146793467</v>
      </c>
      <c r="T86" s="11">
        <v>30.096096248721643</v>
      </c>
      <c r="U86" s="11">
        <v>7.5706758398735996</v>
      </c>
      <c r="V86" s="11">
        <v>0.95218233868899105</v>
      </c>
      <c r="W86" s="25">
        <v>0.91469870771600625</v>
      </c>
      <c r="X86" s="96">
        <v>34.476976702164897</v>
      </c>
      <c r="Y86" s="106">
        <v>1.8109550961577447</v>
      </c>
      <c r="Z86" s="105">
        <v>0.130783165033796</v>
      </c>
      <c r="AA86" s="98">
        <v>1.6527760951417E-2</v>
      </c>
      <c r="AB86" s="106">
        <v>0.42830045199305838</v>
      </c>
      <c r="AC86" s="110">
        <v>2.9024476945958621E-2</v>
      </c>
      <c r="AD86" s="108">
        <v>1.5459055634802492E-3</v>
      </c>
      <c r="AE86" s="88">
        <v>1532.4715419655529</v>
      </c>
      <c r="AF86" s="88">
        <v>81.622703727295686</v>
      </c>
      <c r="AG86" s="111">
        <f t="shared" si="11"/>
        <v>5.3262133417894431E-2</v>
      </c>
      <c r="AH86" s="120">
        <v>2.7926031782383308E-2</v>
      </c>
      <c r="AI86" s="116">
        <v>1.6090032159571462E-3</v>
      </c>
      <c r="AJ86" s="121">
        <v>1475.2657163959466</v>
      </c>
      <c r="AK86" s="121">
        <v>84.999805936259676</v>
      </c>
      <c r="AL86" s="122">
        <f t="shared" si="12"/>
        <v>5.7616607633174728E-2</v>
      </c>
      <c r="AM86" s="46">
        <f t="shared" si="10"/>
        <v>3.7329127493117377E-2</v>
      </c>
      <c r="AN86" s="129">
        <v>1475.2657163959466</v>
      </c>
      <c r="AO86" s="129">
        <v>84.999805936259676</v>
      </c>
      <c r="AP86" s="130">
        <f t="shared" si="13"/>
        <v>5.7616607633174728E-2</v>
      </c>
      <c r="AQ86" s="205">
        <v>48277386.441591397</v>
      </c>
      <c r="AR86" s="47">
        <v>3.8204779292833002E-2</v>
      </c>
      <c r="AS86" s="43">
        <v>4.8722619645969996E-3</v>
      </c>
      <c r="AT86" s="43" t="s">
        <v>267</v>
      </c>
      <c r="AU86" s="43">
        <v>1.3197392639E-5</v>
      </c>
      <c r="AV86" s="45">
        <v>65.129542037114604</v>
      </c>
      <c r="AW86" s="48">
        <v>2.2327548367360901</v>
      </c>
      <c r="AX86" s="43">
        <v>1.7206351208669E-2</v>
      </c>
      <c r="AY86" s="44">
        <v>6.9102745027769998E-3</v>
      </c>
      <c r="AZ86" s="45">
        <v>136.00013284507301</v>
      </c>
      <c r="BA86" s="45">
        <v>5.95533728572555</v>
      </c>
      <c r="BB86" s="48">
        <v>6.9003425184621303</v>
      </c>
      <c r="BC86" s="48">
        <v>0.24752094670890101</v>
      </c>
      <c r="BD86" s="48">
        <v>1.1410954104911399</v>
      </c>
      <c r="BE86" s="43">
        <v>4.0613905831101998E-2</v>
      </c>
      <c r="BF86" s="43">
        <v>1.6504527222090001E-2</v>
      </c>
      <c r="BG86" s="44">
        <v>1.038844867762E-3</v>
      </c>
      <c r="BH86" s="49">
        <v>6.0800963844399999E-4</v>
      </c>
      <c r="BI86" s="33">
        <v>7.3378433097999997E-5</v>
      </c>
    </row>
    <row r="87" spans="1:61" s="2" customFormat="1" x14ac:dyDescent="0.25">
      <c r="A87" s="2" t="s">
        <v>306</v>
      </c>
      <c r="B87" s="41"/>
      <c r="C87" s="7">
        <v>151.98794473344199</v>
      </c>
      <c r="D87" s="6">
        <v>19.506322763143299</v>
      </c>
      <c r="E87" s="65">
        <v>393.31981839131703</v>
      </c>
      <c r="F87" s="65">
        <v>56.660536980334797</v>
      </c>
      <c r="G87" s="65">
        <v>11.6423712530869</v>
      </c>
      <c r="H87" s="65">
        <v>1.7801317546922399</v>
      </c>
      <c r="I87" s="306">
        <v>0.93476500862550582</v>
      </c>
      <c r="J87" s="53">
        <v>33.170943039057903</v>
      </c>
      <c r="K87" s="90">
        <v>1.80561142543022</v>
      </c>
      <c r="L87" s="55">
        <v>8.5779198181628005E-2</v>
      </c>
      <c r="M87" s="55">
        <v>1.311482382811E-2</v>
      </c>
      <c r="N87" s="68">
        <v>0.33643862327203455</v>
      </c>
      <c r="O87" s="84">
        <v>3.0110813297009001E-2</v>
      </c>
      <c r="P87" s="58">
        <v>2.0912280629030002E-3</v>
      </c>
      <c r="Q87" s="189">
        <v>2.9327187518816002E-2</v>
      </c>
      <c r="R87" s="189">
        <v>2.072501268092E-3</v>
      </c>
      <c r="S87" s="134">
        <v>404.72039283744215</v>
      </c>
      <c r="T87" s="11">
        <v>58.532715276223904</v>
      </c>
      <c r="U87" s="11">
        <v>11.6423712530869</v>
      </c>
      <c r="V87" s="11">
        <v>1.7801317546922399</v>
      </c>
      <c r="W87" s="25">
        <v>0.93476500862550582</v>
      </c>
      <c r="X87" s="96">
        <v>34.132419648885666</v>
      </c>
      <c r="Y87" s="106">
        <v>1.9086566386146115</v>
      </c>
      <c r="Z87" s="105">
        <v>8.5779198181628005E-2</v>
      </c>
      <c r="AA87" s="98">
        <v>1.311482382811E-2</v>
      </c>
      <c r="AB87" s="106">
        <v>0.33643862327203455</v>
      </c>
      <c r="AC87" s="110">
        <v>2.9262621373149594E-2</v>
      </c>
      <c r="AD87" s="108">
        <v>2.0665700346373457E-3</v>
      </c>
      <c r="AE87" s="88">
        <v>1544.8657890826462</v>
      </c>
      <c r="AF87" s="88">
        <v>109.1007297857455</v>
      </c>
      <c r="AG87" s="111">
        <f t="shared" si="11"/>
        <v>7.0621493826030279E-2</v>
      </c>
      <c r="AH87" s="120">
        <v>2.8537609393309418E-2</v>
      </c>
      <c r="AI87" s="116">
        <v>2.0496219479369639E-3</v>
      </c>
      <c r="AJ87" s="121">
        <v>1507.1235495254705</v>
      </c>
      <c r="AK87" s="121">
        <v>108.24429834982195</v>
      </c>
      <c r="AL87" s="122">
        <f t="shared" si="12"/>
        <v>7.1821781554606792E-2</v>
      </c>
      <c r="AM87" s="46">
        <f t="shared" si="10"/>
        <v>2.4430756266269161E-2</v>
      </c>
      <c r="AN87" s="129">
        <v>1507.1235495254705</v>
      </c>
      <c r="AO87" s="129">
        <v>108.24429834982195</v>
      </c>
      <c r="AP87" s="130">
        <f t="shared" si="13"/>
        <v>7.1821781554606792E-2</v>
      </c>
      <c r="AQ87" s="205">
        <v>48938511.265406497</v>
      </c>
      <c r="AR87" s="47">
        <v>1.8601970949507E-2</v>
      </c>
      <c r="AS87" s="43">
        <v>3.3148506266689999E-3</v>
      </c>
      <c r="AT87" s="43">
        <v>6.1224744693030003E-3</v>
      </c>
      <c r="AU87" s="43">
        <v>1.2434362199001001E-2</v>
      </c>
      <c r="AV87" s="45">
        <v>64.042315511660206</v>
      </c>
      <c r="AW87" s="48">
        <v>2.1884893749545098</v>
      </c>
      <c r="AX87" s="43">
        <v>2.1767449076111001E-2</v>
      </c>
      <c r="AY87" s="44">
        <v>7.732612934313E-3</v>
      </c>
      <c r="AZ87" s="45">
        <v>113.90893220510701</v>
      </c>
      <c r="BA87" s="45">
        <v>5.03533908372874</v>
      </c>
      <c r="BB87" s="48">
        <v>6.7156731227101298</v>
      </c>
      <c r="BC87" s="48">
        <v>0.240396494819382</v>
      </c>
      <c r="BD87" s="48">
        <v>1.09999008144232</v>
      </c>
      <c r="BE87" s="43">
        <v>3.9166358687682999E-2</v>
      </c>
      <c r="BF87" s="43">
        <v>1.6043128078654E-2</v>
      </c>
      <c r="BG87" s="44">
        <v>1.231097358839E-3</v>
      </c>
      <c r="BH87" s="49">
        <v>3.8856580595900001E-4</v>
      </c>
      <c r="BI87" s="33">
        <v>5.7534917793000001E-5</v>
      </c>
    </row>
    <row r="88" spans="1:61" s="2" customFormat="1" x14ac:dyDescent="0.25">
      <c r="A88" s="2" t="s">
        <v>307</v>
      </c>
      <c r="B88" s="41"/>
      <c r="C88" s="7">
        <v>154.35829808209101</v>
      </c>
      <c r="D88" s="6">
        <v>2.9232291666666699</v>
      </c>
      <c r="E88" s="65">
        <v>2749.9507988158198</v>
      </c>
      <c r="F88" s="65">
        <v>1012.29420833721</v>
      </c>
      <c r="G88" s="65">
        <v>78.106327306932897</v>
      </c>
      <c r="H88" s="65">
        <v>29.173927454697299</v>
      </c>
      <c r="I88" s="306">
        <v>0.99067155385132011</v>
      </c>
      <c r="J88" s="53">
        <v>35.036477255166801</v>
      </c>
      <c r="K88" s="90">
        <v>1.79361714376801</v>
      </c>
      <c r="L88" s="55">
        <v>1.2698086708058999E-2</v>
      </c>
      <c r="M88" s="55">
        <v>4.7655277269999996E-3</v>
      </c>
      <c r="N88" s="68">
        <v>0.20818821710370874</v>
      </c>
      <c r="O88" s="84">
        <v>2.8566904889077999E-2</v>
      </c>
      <c r="P88" s="58">
        <v>1.473885336337E-3</v>
      </c>
      <c r="Q88" s="189">
        <v>2.8457127028556E-2</v>
      </c>
      <c r="R88" s="189">
        <v>1.471008109281E-3</v>
      </c>
      <c r="S88" s="134">
        <v>2829.6595176220753</v>
      </c>
      <c r="T88" s="11">
        <v>1042.2659946602405</v>
      </c>
      <c r="U88" s="11">
        <v>78.106327306932897</v>
      </c>
      <c r="V88" s="11">
        <v>29.173927454697299</v>
      </c>
      <c r="W88" s="25">
        <v>0.99067155385132011</v>
      </c>
      <c r="X88" s="96">
        <v>36.052027320533952</v>
      </c>
      <c r="Y88" s="106">
        <v>1.9024586343817058</v>
      </c>
      <c r="Z88" s="105">
        <v>1.2698086708058999E-2</v>
      </c>
      <c r="AA88" s="98">
        <v>4.7655277269999996E-3</v>
      </c>
      <c r="AB88" s="106">
        <v>0.20818821710370874</v>
      </c>
      <c r="AC88" s="110">
        <v>2.7762203342906789E-2</v>
      </c>
      <c r="AD88" s="108">
        <v>1.4758168482100174E-3</v>
      </c>
      <c r="AE88" s="88">
        <v>1466.7284718318238</v>
      </c>
      <c r="AF88" s="88">
        <v>77.970129522583306</v>
      </c>
      <c r="AG88" s="111">
        <f t="shared" si="11"/>
        <v>5.3159211824125155E-2</v>
      </c>
      <c r="AH88" s="120">
        <v>2.7690973608556414E-2</v>
      </c>
      <c r="AI88" s="116">
        <v>1.4747716440049029E-3</v>
      </c>
      <c r="AJ88" s="121">
        <v>1463.0162030387601</v>
      </c>
      <c r="AK88" s="121">
        <v>77.917621874248141</v>
      </c>
      <c r="AL88" s="122">
        <f t="shared" si="12"/>
        <v>5.3258208427500134E-2</v>
      </c>
      <c r="AM88" s="46">
        <f t="shared" si="10"/>
        <v>2.5309857034597318E-3</v>
      </c>
      <c r="AN88" s="129">
        <v>1463.0162030387601</v>
      </c>
      <c r="AO88" s="129">
        <v>77.917621874248141</v>
      </c>
      <c r="AP88" s="130">
        <f t="shared" si="13"/>
        <v>5.3258208427500134E-2</v>
      </c>
      <c r="AQ88" s="205">
        <v>55373358.138299704</v>
      </c>
      <c r="AR88" s="47">
        <v>7.9641988905410008E-3</v>
      </c>
      <c r="AS88" s="43">
        <v>1.9721514369959998E-3</v>
      </c>
      <c r="AT88" s="43" t="s">
        <v>267</v>
      </c>
      <c r="AU88" s="43">
        <v>7.3826128039999997E-6</v>
      </c>
      <c r="AV88" s="45">
        <v>64.246190382347294</v>
      </c>
      <c r="AW88" s="48">
        <v>2.1473755681070101</v>
      </c>
      <c r="AX88" s="43">
        <v>1.1801538005135E-2</v>
      </c>
      <c r="AY88" s="44">
        <v>5.4331297293369997E-3</v>
      </c>
      <c r="AZ88" s="45">
        <v>102.877939089848</v>
      </c>
      <c r="BA88" s="45">
        <v>4.1233082301151196</v>
      </c>
      <c r="BB88" s="48">
        <v>6.9574805290818604</v>
      </c>
      <c r="BC88" s="48">
        <v>0.25683527442916199</v>
      </c>
      <c r="BD88" s="48">
        <v>1.1485275320581501</v>
      </c>
      <c r="BE88" s="43">
        <v>3.9799091266923999E-2</v>
      </c>
      <c r="BF88" s="43">
        <v>1.5890924296695998E-2</v>
      </c>
      <c r="BG88" s="44">
        <v>9.8768388547600008E-4</v>
      </c>
      <c r="BH88" s="49">
        <v>5.6858662336000001E-5</v>
      </c>
      <c r="BI88" s="33">
        <v>2.1230327797000001E-5</v>
      </c>
    </row>
    <row r="89" spans="1:61" s="2" customFormat="1" x14ac:dyDescent="0.25">
      <c r="A89" s="2" t="s">
        <v>308</v>
      </c>
      <c r="B89" s="41"/>
      <c r="C89" s="7">
        <v>169.86937915241</v>
      </c>
      <c r="D89" s="6">
        <v>2.0736086309523798</v>
      </c>
      <c r="E89" s="65">
        <v>3970.6841592846099</v>
      </c>
      <c r="F89" s="65">
        <v>1903.00981247457</v>
      </c>
      <c r="G89" s="65">
        <v>120.08908762721499</v>
      </c>
      <c r="H89" s="65">
        <v>57.888430869817498</v>
      </c>
      <c r="I89" s="306">
        <v>0.9921394937881205</v>
      </c>
      <c r="J89" s="53">
        <v>32.258947394117598</v>
      </c>
      <c r="K89" s="90">
        <v>1.95315243398492</v>
      </c>
      <c r="L89" s="55">
        <v>8.1595540640900001E-3</v>
      </c>
      <c r="M89" s="55">
        <v>3.9339689634249999E-3</v>
      </c>
      <c r="N89" s="68">
        <v>0.11036997015685551</v>
      </c>
      <c r="O89" s="84">
        <v>3.0875628622002001E-2</v>
      </c>
      <c r="P89" s="58">
        <v>2.2790568137689999E-3</v>
      </c>
      <c r="Q89" s="189">
        <v>3.0812616091795E-2</v>
      </c>
      <c r="R89" s="189">
        <v>2.2679782553519999E-3</v>
      </c>
      <c r="S89" s="134">
        <v>4085.7764537566272</v>
      </c>
      <c r="T89" s="11">
        <v>1958.8682149903209</v>
      </c>
      <c r="U89" s="11">
        <v>120.08908762721499</v>
      </c>
      <c r="V89" s="11">
        <v>57.888430869817498</v>
      </c>
      <c r="W89" s="25">
        <v>0.9921394937881205</v>
      </c>
      <c r="X89" s="96">
        <v>33.19398934757028</v>
      </c>
      <c r="Y89" s="106">
        <v>2.054214878641976</v>
      </c>
      <c r="Z89" s="105">
        <v>8.1595540640900001E-3</v>
      </c>
      <c r="AA89" s="98">
        <v>3.9339689634249999E-3</v>
      </c>
      <c r="AB89" s="106">
        <v>0.11036997015685551</v>
      </c>
      <c r="AC89" s="110">
        <v>3.0005892604480819E-2</v>
      </c>
      <c r="AD89" s="108">
        <v>2.2479333799976121E-3</v>
      </c>
      <c r="AE89" s="88">
        <v>1583.5309694913658</v>
      </c>
      <c r="AF89" s="88">
        <v>118.63243568525107</v>
      </c>
      <c r="AG89" s="111">
        <f t="shared" si="11"/>
        <v>7.4916397576585511E-2</v>
      </c>
      <c r="AH89" s="120">
        <v>2.9983045658554364E-2</v>
      </c>
      <c r="AI89" s="116">
        <v>2.2401441511753712E-3</v>
      </c>
      <c r="AJ89" s="121">
        <v>1582.3428805780979</v>
      </c>
      <c r="AK89" s="121">
        <v>118.22268456138961</v>
      </c>
      <c r="AL89" s="122">
        <f t="shared" si="12"/>
        <v>7.4713695756129531E-2</v>
      </c>
      <c r="AM89" s="46">
        <f t="shared" si="10"/>
        <v>7.5027829335694318E-4</v>
      </c>
      <c r="AN89" s="129">
        <v>1582.3428805780979</v>
      </c>
      <c r="AO89" s="129">
        <v>118.22268456138961</v>
      </c>
      <c r="AP89" s="130">
        <f t="shared" si="13"/>
        <v>7.4713695756129531E-2</v>
      </c>
      <c r="AQ89" s="205">
        <v>56364308.190215498</v>
      </c>
      <c r="AR89" s="47">
        <v>2.9091250088729998E-3</v>
      </c>
      <c r="AS89" s="43">
        <v>1.2847560810999999E-3</v>
      </c>
      <c r="AT89" s="43">
        <v>6.1613070951039997E-3</v>
      </c>
      <c r="AU89" s="43">
        <v>1.2477118287940001E-2</v>
      </c>
      <c r="AV89" s="45">
        <v>64.766815672793697</v>
      </c>
      <c r="AW89" s="48">
        <v>2.1489242887016999</v>
      </c>
      <c r="AX89" s="43">
        <v>1.7887209246472999E-2</v>
      </c>
      <c r="AY89" s="44">
        <v>7.2541149981030003E-3</v>
      </c>
      <c r="AZ89" s="45">
        <v>124.641875947355</v>
      </c>
      <c r="BA89" s="45">
        <v>5.5916632126913397</v>
      </c>
      <c r="BB89" s="48">
        <v>6.9697710465129799</v>
      </c>
      <c r="BC89" s="48">
        <v>0.257671806865789</v>
      </c>
      <c r="BD89" s="48">
        <v>1.14955112352388</v>
      </c>
      <c r="BE89" s="43">
        <v>3.9932361675159997E-2</v>
      </c>
      <c r="BF89" s="43">
        <v>1.7180975119566001E-2</v>
      </c>
      <c r="BG89" s="44">
        <v>1.389816191618E-3</v>
      </c>
      <c r="BH89" s="49">
        <v>3.9581089353000001E-5</v>
      </c>
      <c r="BI89" s="33">
        <v>1.9017346595999999E-5</v>
      </c>
    </row>
    <row r="90" spans="1:61" s="2" customFormat="1" x14ac:dyDescent="0.25">
      <c r="A90" s="2" t="s">
        <v>309</v>
      </c>
      <c r="B90" s="41"/>
      <c r="C90" s="7">
        <v>158.14622645986401</v>
      </c>
      <c r="D90" s="6">
        <v>1.4247108477011501</v>
      </c>
      <c r="E90" s="65">
        <v>5754.50237453308</v>
      </c>
      <c r="F90" s="65">
        <v>3270.6007376851298</v>
      </c>
      <c r="G90" s="65">
        <v>165.773671642621</v>
      </c>
      <c r="H90" s="65">
        <v>94.596124389577398</v>
      </c>
      <c r="I90" s="306">
        <v>0.99557505449974848</v>
      </c>
      <c r="J90" s="53">
        <v>34.075712182874</v>
      </c>
      <c r="K90" s="90">
        <v>1.83554503206825</v>
      </c>
      <c r="L90" s="55">
        <v>6.0382012380979996E-3</v>
      </c>
      <c r="M90" s="55">
        <v>3.4456346548589999E-3</v>
      </c>
      <c r="N90" s="68">
        <v>8.9923066259043352E-2</v>
      </c>
      <c r="O90" s="84">
        <v>2.9407386305821001E-2</v>
      </c>
      <c r="P90" s="58">
        <v>1.737104378638E-3</v>
      </c>
      <c r="Q90" s="189">
        <v>2.9366927404518999E-2</v>
      </c>
      <c r="R90" s="189">
        <v>1.7346415425030001E-3</v>
      </c>
      <c r="S90" s="134">
        <v>5921.2995448094007</v>
      </c>
      <c r="T90" s="11">
        <v>3366.2546651711036</v>
      </c>
      <c r="U90" s="11">
        <v>165.773671642621</v>
      </c>
      <c r="V90" s="11">
        <v>94.596124389577398</v>
      </c>
      <c r="W90" s="25">
        <v>0.99557505449974848</v>
      </c>
      <c r="X90" s="96">
        <v>35.063413985276142</v>
      </c>
      <c r="Y90" s="106">
        <v>1.9413744089219855</v>
      </c>
      <c r="Z90" s="105">
        <v>6.0382012380979996E-3</v>
      </c>
      <c r="AA90" s="98">
        <v>3.4456346548589999E-3</v>
      </c>
      <c r="AB90" s="106">
        <v>8.9923066259043352E-2</v>
      </c>
      <c r="AC90" s="110">
        <v>2.8579009226783792E-2</v>
      </c>
      <c r="AD90" s="108">
        <v>1.7273759975995708E-3</v>
      </c>
      <c r="AE90" s="88">
        <v>1509.2794333761467</v>
      </c>
      <c r="AF90" s="88">
        <v>91.224053507121255</v>
      </c>
      <c r="AG90" s="111">
        <f t="shared" si="11"/>
        <v>6.0442123234303792E-2</v>
      </c>
      <c r="AH90" s="120">
        <v>2.8576279359012718E-2</v>
      </c>
      <c r="AI90" s="116">
        <v>1.7272410951193393E-3</v>
      </c>
      <c r="AJ90" s="121">
        <v>1509.1372790069865</v>
      </c>
      <c r="AK90" s="121">
        <v>91.217050817895696</v>
      </c>
      <c r="AL90" s="122">
        <f t="shared" si="12"/>
        <v>6.0443176433834157E-2</v>
      </c>
      <c r="AM90" s="46">
        <f t="shared" si="10"/>
        <v>9.4186911990289273E-5</v>
      </c>
      <c r="AN90" s="129">
        <v>1509.1372790069865</v>
      </c>
      <c r="AO90" s="129">
        <v>91.217050817895696</v>
      </c>
      <c r="AP90" s="130">
        <f t="shared" si="13"/>
        <v>6.0443176433834157E-2</v>
      </c>
      <c r="AQ90" s="205">
        <v>54378619.732531898</v>
      </c>
      <c r="AR90" s="47">
        <v>1.6537044463139E-2</v>
      </c>
      <c r="AS90" s="43">
        <v>3.0768577944920001E-3</v>
      </c>
      <c r="AT90" s="43" t="s">
        <v>267</v>
      </c>
      <c r="AU90" s="43">
        <v>7.5058256809999997E-6</v>
      </c>
      <c r="AV90" s="45">
        <v>65.723034377002904</v>
      </c>
      <c r="AW90" s="48">
        <v>2.1978955719937598</v>
      </c>
      <c r="AX90" s="43">
        <v>1.7945308336149001E-2</v>
      </c>
      <c r="AY90" s="44">
        <v>7.205073942358E-3</v>
      </c>
      <c r="AZ90" s="45">
        <v>134.581368704346</v>
      </c>
      <c r="BA90" s="45">
        <v>5.3502768012241697</v>
      </c>
      <c r="BB90" s="48">
        <v>7.0278155234478801</v>
      </c>
      <c r="BC90" s="48">
        <v>0.26116450739404601</v>
      </c>
      <c r="BD90" s="48">
        <v>1.16544800417658</v>
      </c>
      <c r="BE90" s="43">
        <v>4.0325120455946002E-2</v>
      </c>
      <c r="BF90" s="43">
        <v>1.6588622998646E-2</v>
      </c>
      <c r="BG90" s="44">
        <v>1.137807256862E-3</v>
      </c>
      <c r="BH90" s="49">
        <v>2.8232696075000001E-5</v>
      </c>
      <c r="BI90" s="33">
        <v>1.6068207275999999E-5</v>
      </c>
    </row>
    <row r="91" spans="1:61" s="2" customFormat="1" x14ac:dyDescent="0.25">
      <c r="A91" s="2" t="s">
        <v>310</v>
      </c>
      <c r="B91" s="41"/>
      <c r="C91" s="7">
        <v>158.36016493755201</v>
      </c>
      <c r="D91" s="6">
        <v>4.5286763649425303</v>
      </c>
      <c r="E91" s="65">
        <v>1747.0640982513901</v>
      </c>
      <c r="F91" s="65">
        <v>556.80522592888997</v>
      </c>
      <c r="G91" s="65">
        <v>52.221259154192197</v>
      </c>
      <c r="H91" s="65">
        <v>16.876036252456299</v>
      </c>
      <c r="I91" s="306">
        <v>0.9859213475158366</v>
      </c>
      <c r="J91" s="53">
        <v>33.4165863409713</v>
      </c>
      <c r="K91" s="90">
        <v>1.8137474156966999</v>
      </c>
      <c r="L91" s="55">
        <v>1.9144328619601001E-2</v>
      </c>
      <c r="M91" s="55">
        <v>6.1867474021130003E-3</v>
      </c>
      <c r="N91" s="68">
        <v>0.16622171269354655</v>
      </c>
      <c r="O91" s="84">
        <v>2.9901130533703999E-2</v>
      </c>
      <c r="P91" s="58">
        <v>1.8218151264440001E-3</v>
      </c>
      <c r="Q91" s="189">
        <v>2.97373551886E-2</v>
      </c>
      <c r="R91" s="189">
        <v>1.836933657732E-3</v>
      </c>
      <c r="S91" s="134">
        <v>1797.7036373311403</v>
      </c>
      <c r="T91" s="11">
        <v>573.40669346728964</v>
      </c>
      <c r="U91" s="11">
        <v>52.221259154192197</v>
      </c>
      <c r="V91" s="11">
        <v>16.876036252456299</v>
      </c>
      <c r="W91" s="25">
        <v>0.9859213475158366</v>
      </c>
      <c r="X91" s="96">
        <v>34.385183046506697</v>
      </c>
      <c r="Y91" s="106">
        <v>1.9175474879812509</v>
      </c>
      <c r="Z91" s="105">
        <v>1.9144328619601001E-2</v>
      </c>
      <c r="AA91" s="98">
        <v>6.1867474021130003E-3</v>
      </c>
      <c r="AB91" s="106">
        <v>0.16622171269354655</v>
      </c>
      <c r="AC91" s="110">
        <v>2.905884516655741E-2</v>
      </c>
      <c r="AD91" s="108">
        <v>1.8091697684888232E-3</v>
      </c>
      <c r="AE91" s="88">
        <v>1534.2604160469918</v>
      </c>
      <c r="AF91" s="88">
        <v>95.521261970031077</v>
      </c>
      <c r="AG91" s="111">
        <f t="shared" si="11"/>
        <v>6.2258832314882211E-2</v>
      </c>
      <c r="AH91" s="120">
        <v>2.8936734087368462E-2</v>
      </c>
      <c r="AI91" s="116">
        <v>1.8255699576280116E-3</v>
      </c>
      <c r="AJ91" s="121">
        <v>1527.9042342512071</v>
      </c>
      <c r="AK91" s="121">
        <v>96.392912198036427</v>
      </c>
      <c r="AL91" s="122">
        <f t="shared" si="12"/>
        <v>6.3088320614070756E-2</v>
      </c>
      <c r="AM91" s="46">
        <f t="shared" si="10"/>
        <v>4.1428311186971914E-3</v>
      </c>
      <c r="AN91" s="129">
        <v>1527.9042342512071</v>
      </c>
      <c r="AO91" s="129">
        <v>96.392912198036427</v>
      </c>
      <c r="AP91" s="130">
        <f t="shared" si="13"/>
        <v>6.3088320614070756E-2</v>
      </c>
      <c r="AQ91" s="205">
        <v>53919377.894494496</v>
      </c>
      <c r="AR91" s="47">
        <v>0.121720454815972</v>
      </c>
      <c r="AS91" s="43">
        <v>9.2068801680759999E-3</v>
      </c>
      <c r="AT91" s="43">
        <v>1.2574571862943E-2</v>
      </c>
      <c r="AU91" s="43">
        <v>1.7904929263085002E-2</v>
      </c>
      <c r="AV91" s="45">
        <v>65.121805310675299</v>
      </c>
      <c r="AW91" s="48">
        <v>2.1530950828302702</v>
      </c>
      <c r="AX91" s="43">
        <v>1.3239353476081E-2</v>
      </c>
      <c r="AY91" s="44">
        <v>6.2607964399959996E-3</v>
      </c>
      <c r="AZ91" s="45">
        <v>130.266167106094</v>
      </c>
      <c r="BA91" s="45">
        <v>5.2234078478138901</v>
      </c>
      <c r="BB91" s="48">
        <v>6.96417416600816</v>
      </c>
      <c r="BC91" s="48">
        <v>0.257112208574791</v>
      </c>
      <c r="BD91" s="48">
        <v>1.15479822110679</v>
      </c>
      <c r="BE91" s="43">
        <v>3.9894254541352002E-2</v>
      </c>
      <c r="BF91" s="43">
        <v>1.6718015882342001E-2</v>
      </c>
      <c r="BG91" s="44">
        <v>1.17380424557E-3</v>
      </c>
      <c r="BH91" s="49">
        <v>9.0331284465000004E-5</v>
      </c>
      <c r="BI91" s="33">
        <v>2.8952171768E-5</v>
      </c>
    </row>
    <row r="92" spans="1:61" s="2" customFormat="1" x14ac:dyDescent="0.25">
      <c r="A92" s="2" t="s">
        <v>311</v>
      </c>
      <c r="B92" s="41"/>
      <c r="C92" s="7">
        <v>158.397352789243</v>
      </c>
      <c r="D92" s="6">
        <v>1.9402996645357</v>
      </c>
      <c r="E92" s="65">
        <v>4177.3820425262702</v>
      </c>
      <c r="F92" s="65">
        <v>1910.2406282104801</v>
      </c>
      <c r="G92" s="65">
        <v>121.88407562368501</v>
      </c>
      <c r="H92" s="65">
        <v>55.971979410400898</v>
      </c>
      <c r="I92" s="306">
        <v>0.99398562568857729</v>
      </c>
      <c r="J92" s="53">
        <v>33.6459964330326</v>
      </c>
      <c r="K92" s="90">
        <v>1.70139736744282</v>
      </c>
      <c r="L92" s="55">
        <v>8.2327409625520005E-3</v>
      </c>
      <c r="M92" s="55">
        <v>3.7799132544879999E-3</v>
      </c>
      <c r="N92" s="68">
        <v>9.2092282286806659E-2</v>
      </c>
      <c r="O92" s="84">
        <v>2.9762686620308999E-2</v>
      </c>
      <c r="P92" s="58">
        <v>1.6674606244080001E-3</v>
      </c>
      <c r="Q92" s="189">
        <v>2.9681289497630998E-2</v>
      </c>
      <c r="R92" s="189">
        <v>1.670755135698E-3</v>
      </c>
      <c r="S92" s="136">
        <v>4298.4655799907996</v>
      </c>
      <c r="T92" s="137">
        <v>1966.3803149243827</v>
      </c>
      <c r="U92" s="137">
        <v>121.88407562368501</v>
      </c>
      <c r="V92" s="137">
        <v>55.971979410400898</v>
      </c>
      <c r="W92" s="138">
        <v>0.99398562568857729</v>
      </c>
      <c r="X92" s="139">
        <v>34.621242706453835</v>
      </c>
      <c r="Y92" s="141">
        <v>1.8059640591688244</v>
      </c>
      <c r="Z92" s="26">
        <v>8.2327409625520005E-3</v>
      </c>
      <c r="AA92" s="140">
        <v>3.7799132544879999E-3</v>
      </c>
      <c r="AB92" s="141">
        <v>9.2092282286806659E-2</v>
      </c>
      <c r="AC92" s="142">
        <v>2.8924301081708747E-2</v>
      </c>
      <c r="AD92" s="143">
        <v>1.6622714354844086E-3</v>
      </c>
      <c r="AE92" s="144">
        <v>1527.2570234373611</v>
      </c>
      <c r="AF92" s="144">
        <v>87.771030924177097</v>
      </c>
      <c r="AG92" s="145">
        <f t="shared" si="11"/>
        <v>5.7469718310172127E-2</v>
      </c>
      <c r="AH92" s="146">
        <v>2.8882177857310162E-2</v>
      </c>
      <c r="AI92" s="147">
        <v>1.6674079287155856E-3</v>
      </c>
      <c r="AJ92" s="148">
        <v>1525.0642045907784</v>
      </c>
      <c r="AK92" s="148">
        <v>88.044058141944291</v>
      </c>
      <c r="AL92" s="149">
        <f t="shared" si="12"/>
        <v>5.7731378047502738E-2</v>
      </c>
      <c r="AM92" s="150">
        <f t="shared" si="10"/>
        <v>1.4357890079610455E-3</v>
      </c>
      <c r="AN92" s="151">
        <v>1525.0642045907784</v>
      </c>
      <c r="AO92" s="151">
        <v>88.044058141944291</v>
      </c>
      <c r="AP92" s="152">
        <f t="shared" si="13"/>
        <v>5.7731378047502738E-2</v>
      </c>
      <c r="AQ92" s="208">
        <v>52216053.229761802</v>
      </c>
      <c r="AR92" s="47">
        <v>7.5905569764219997E-3</v>
      </c>
      <c r="AS92" s="43">
        <v>1.98459864092E-3</v>
      </c>
      <c r="AT92" s="43" t="s">
        <v>267</v>
      </c>
      <c r="AU92" s="43">
        <v>8.4242772549999993E-6</v>
      </c>
      <c r="AV92" s="45">
        <v>66.851168575761093</v>
      </c>
      <c r="AW92" s="48">
        <v>2.2036489375004198</v>
      </c>
      <c r="AX92" s="43">
        <v>1.0379529656653E-2</v>
      </c>
      <c r="AY92" s="44">
        <v>5.2064595587250004E-3</v>
      </c>
      <c r="AZ92" s="45">
        <v>140.92396293301201</v>
      </c>
      <c r="BA92" s="45">
        <v>6.4613275650778697</v>
      </c>
      <c r="BB92" s="48">
        <v>7.2404641970520096</v>
      </c>
      <c r="BC92" s="48">
        <v>0.26138173432460898</v>
      </c>
      <c r="BD92" s="48">
        <v>1.19602092815619</v>
      </c>
      <c r="BE92" s="43">
        <v>3.9584406799493002E-2</v>
      </c>
      <c r="BF92" s="43">
        <v>1.7236333365336001E-2</v>
      </c>
      <c r="BG92" s="44">
        <v>1.1445330367449999E-3</v>
      </c>
      <c r="BH92" s="49">
        <v>3.9911223576000003E-5</v>
      </c>
      <c r="BI92" s="33">
        <v>1.8265347776E-5</v>
      </c>
    </row>
    <row r="93" spans="1:61" x14ac:dyDescent="0.25">
      <c r="E93" s="62"/>
      <c r="F93" s="62"/>
      <c r="G93" s="62"/>
      <c r="H93" s="62"/>
      <c r="I93" s="78"/>
      <c r="J93" s="81"/>
      <c r="K93" s="73"/>
      <c r="L93" s="71"/>
      <c r="M93" s="71"/>
      <c r="N93" s="73"/>
      <c r="O93" s="78"/>
      <c r="P93" s="71"/>
      <c r="Q93" s="71"/>
      <c r="R93" s="71"/>
      <c r="S93" s="62"/>
      <c r="T93" s="62"/>
      <c r="U93" s="62"/>
      <c r="V93" s="62"/>
      <c r="W93" s="73"/>
      <c r="X93" s="81"/>
      <c r="Y93" s="73"/>
      <c r="Z93" s="71"/>
      <c r="AA93" s="72"/>
      <c r="AB93" s="73"/>
      <c r="AC93" s="78"/>
      <c r="AD93" s="71"/>
      <c r="AE93" s="62"/>
      <c r="AF93" s="62"/>
      <c r="AG93" s="82"/>
      <c r="AH93" s="78"/>
      <c r="AI93" s="71"/>
      <c r="AJ93" s="62"/>
      <c r="AK93" s="62"/>
      <c r="AL93" s="82"/>
      <c r="AM93" s="46"/>
      <c r="AN93" s="62"/>
      <c r="AO93"/>
      <c r="AP93" s="213"/>
      <c r="AQ93" s="62"/>
      <c r="AR93" s="73"/>
      <c r="AS93" s="78"/>
      <c r="AT93" s="78"/>
      <c r="AU93" s="78"/>
      <c r="AV93" s="62"/>
      <c r="AW93" s="81"/>
      <c r="AX93" s="78"/>
      <c r="AY93" s="71"/>
      <c r="AZ93" s="62"/>
      <c r="BA93" s="62"/>
      <c r="BB93" s="81"/>
      <c r="BC93" s="81"/>
      <c r="BD93" s="81"/>
      <c r="BE93" s="78"/>
      <c r="BF93" s="78"/>
      <c r="BG93" s="71"/>
      <c r="BH93" s="71"/>
    </row>
    <row r="94" spans="1:61" x14ac:dyDescent="0.25">
      <c r="E94" s="62"/>
      <c r="F94" s="62"/>
      <c r="G94" s="62"/>
      <c r="H94" s="62"/>
      <c r="I94" s="78"/>
      <c r="J94" s="81"/>
      <c r="K94" s="73"/>
      <c r="L94" s="71"/>
      <c r="M94" s="71"/>
      <c r="N94" s="73"/>
      <c r="O94" s="78"/>
      <c r="P94" s="71"/>
      <c r="Q94" s="71"/>
      <c r="R94" s="71"/>
      <c r="S94" s="62"/>
      <c r="T94" s="62"/>
      <c r="U94" s="62"/>
      <c r="V94" s="62"/>
      <c r="W94" s="73"/>
      <c r="X94" s="81"/>
      <c r="Y94" s="73"/>
      <c r="Z94" s="71"/>
      <c r="AA94" s="72"/>
      <c r="AB94" s="73"/>
      <c r="AC94" s="78"/>
      <c r="AD94" s="71"/>
      <c r="AE94" s="62"/>
      <c r="AF94" s="62"/>
      <c r="AG94" s="82"/>
      <c r="AH94" s="78"/>
      <c r="AI94" s="71"/>
      <c r="AJ94" s="62"/>
      <c r="AK94" s="62"/>
      <c r="AL94" s="82"/>
      <c r="AM94" s="78"/>
      <c r="AN94" s="62"/>
      <c r="AO94" s="62"/>
      <c r="AP94" s="82"/>
      <c r="AQ94" s="62"/>
      <c r="AR94" s="73"/>
      <c r="AS94" s="78"/>
      <c r="AT94" s="78"/>
      <c r="AU94" s="78"/>
      <c r="AV94" s="62"/>
      <c r="AW94" s="81"/>
      <c r="AX94" s="78"/>
      <c r="AY94" s="71"/>
      <c r="AZ94" s="62"/>
      <c r="BA94" s="62"/>
      <c r="BB94" s="81"/>
      <c r="BC94" s="81"/>
      <c r="BD94" s="81"/>
      <c r="BE94" s="78"/>
      <c r="BF94" s="78"/>
      <c r="BG94" s="71"/>
      <c r="BH94" s="71"/>
    </row>
    <row r="95" spans="1:61" x14ac:dyDescent="0.25">
      <c r="E95" s="62"/>
      <c r="F95" s="62"/>
      <c r="G95" s="62"/>
      <c r="H95" s="62"/>
      <c r="I95" s="78"/>
      <c r="J95" s="81"/>
      <c r="K95" s="73"/>
      <c r="L95" s="71"/>
      <c r="M95" s="71"/>
      <c r="N95" s="73"/>
      <c r="O95" s="78"/>
      <c r="P95" s="71"/>
      <c r="Q95" s="71"/>
      <c r="R95" s="71"/>
      <c r="S95" s="62"/>
      <c r="T95" s="62"/>
      <c r="U95" s="62"/>
      <c r="V95" s="62"/>
      <c r="W95" s="73"/>
      <c r="X95" s="81"/>
      <c r="Y95" s="73"/>
      <c r="Z95" s="71"/>
      <c r="AA95" s="72"/>
      <c r="AB95" s="73"/>
      <c r="AC95" s="78"/>
      <c r="AD95" s="71"/>
      <c r="AE95" s="62"/>
      <c r="AF95" s="62"/>
      <c r="AG95" s="82"/>
      <c r="AH95" s="78"/>
      <c r="AI95" s="71"/>
      <c r="AJ95" s="62"/>
      <c r="AK95" s="62"/>
      <c r="AL95" s="82"/>
      <c r="AM95" s="78"/>
      <c r="AN95" s="62"/>
      <c r="AO95" s="62"/>
      <c r="AP95" s="82"/>
      <c r="AQ95" s="62"/>
      <c r="AR95" s="73"/>
      <c r="AS95" s="78"/>
      <c r="AT95" s="78"/>
      <c r="AU95" s="78"/>
      <c r="AV95" s="62"/>
      <c r="AW95" s="81"/>
      <c r="AX95" s="78"/>
      <c r="AY95" s="71"/>
      <c r="AZ95" s="62"/>
      <c r="BA95" s="62"/>
      <c r="BB95" s="81"/>
      <c r="BC95" s="81"/>
      <c r="BD95" s="81"/>
      <c r="BE95" s="78"/>
      <c r="BF95" s="78"/>
      <c r="BG95" s="71"/>
      <c r="BH95" s="71"/>
    </row>
    <row r="96" spans="1:61" x14ac:dyDescent="0.25">
      <c r="E96" s="62"/>
      <c r="F96" s="62"/>
      <c r="G96" s="62"/>
      <c r="H96" s="62"/>
      <c r="I96" s="78"/>
      <c r="J96" s="81"/>
      <c r="K96" s="73"/>
      <c r="L96" s="71"/>
      <c r="M96" s="71"/>
      <c r="N96" s="73"/>
      <c r="O96" s="78"/>
      <c r="P96" s="71"/>
      <c r="Q96" s="71"/>
      <c r="R96" s="71"/>
      <c r="S96" s="62"/>
      <c r="T96" s="62"/>
      <c r="U96" s="62"/>
      <c r="V96" s="62"/>
      <c r="W96" s="73"/>
      <c r="X96" s="81"/>
      <c r="Y96" s="73"/>
      <c r="Z96" s="71"/>
      <c r="AA96" s="72"/>
      <c r="AB96" s="73"/>
      <c r="AC96" s="78"/>
      <c r="AD96" s="71"/>
      <c r="AE96" s="62"/>
      <c r="AF96" s="62"/>
      <c r="AG96" s="82"/>
      <c r="AH96" s="78"/>
      <c r="AI96" s="71"/>
      <c r="AJ96" s="62"/>
      <c r="AK96" s="62"/>
      <c r="AL96" s="82"/>
      <c r="AM96" s="78"/>
      <c r="AN96" s="62"/>
      <c r="AO96" s="62"/>
      <c r="AP96" s="82"/>
      <c r="AQ96" s="62"/>
      <c r="AR96" s="73"/>
      <c r="AS96" s="78"/>
      <c r="AT96" s="78"/>
      <c r="AU96" s="78"/>
      <c r="AV96" s="62"/>
      <c r="AW96" s="81"/>
      <c r="AX96" s="78"/>
      <c r="AY96" s="71"/>
      <c r="AZ96" s="62"/>
      <c r="BA96" s="62"/>
      <c r="BB96" s="81"/>
      <c r="BC96" s="81"/>
      <c r="BD96" s="81"/>
      <c r="BE96" s="78"/>
      <c r="BF96" s="78"/>
      <c r="BG96" s="71"/>
      <c r="BH96" s="83"/>
    </row>
    <row r="97" spans="5:60" x14ac:dyDescent="0.25">
      <c r="E97" s="62"/>
      <c r="F97" s="62"/>
      <c r="G97" s="62"/>
      <c r="H97" s="62"/>
      <c r="I97" s="78"/>
      <c r="J97" s="81"/>
      <c r="K97" s="73"/>
      <c r="L97" s="71"/>
      <c r="M97" s="71"/>
      <c r="N97" s="73"/>
      <c r="O97" s="78"/>
      <c r="P97" s="71"/>
      <c r="Q97" s="71"/>
      <c r="R97" s="71"/>
      <c r="S97" s="62"/>
      <c r="T97" s="62"/>
      <c r="U97" s="62"/>
      <c r="V97" s="62"/>
      <c r="W97" s="73"/>
      <c r="X97" s="81"/>
      <c r="Y97" s="73"/>
      <c r="Z97" s="71"/>
      <c r="AA97" s="72"/>
      <c r="AB97" s="73"/>
      <c r="AC97" s="78"/>
      <c r="AD97" s="71"/>
      <c r="AE97" s="62"/>
      <c r="AF97" s="62"/>
      <c r="AG97" s="82"/>
      <c r="AH97" s="78"/>
      <c r="AI97" s="71"/>
      <c r="AJ97" s="62"/>
      <c r="AK97" s="62"/>
      <c r="AL97" s="82"/>
      <c r="AM97" s="78"/>
      <c r="AN97" s="62"/>
      <c r="AO97" s="62"/>
      <c r="AP97" s="82"/>
      <c r="AQ97" s="62"/>
      <c r="AR97" s="73"/>
      <c r="AS97" s="78"/>
      <c r="AT97" s="78"/>
      <c r="AU97" s="78"/>
      <c r="AV97" s="62"/>
      <c r="AW97" s="81"/>
      <c r="AX97" s="78"/>
      <c r="AY97" s="71"/>
      <c r="AZ97" s="62"/>
      <c r="BA97" s="62"/>
      <c r="BB97" s="81"/>
      <c r="BC97" s="81"/>
      <c r="BD97" s="81"/>
      <c r="BE97" s="78"/>
      <c r="BF97" s="78"/>
      <c r="BG97" s="71"/>
      <c r="BH97" s="83"/>
    </row>
    <row r="98" spans="5:60" x14ac:dyDescent="0.25">
      <c r="E98" s="62"/>
      <c r="F98" s="62"/>
      <c r="G98" s="62"/>
      <c r="H98" s="62"/>
      <c r="I98" s="78"/>
      <c r="J98" s="81"/>
      <c r="K98" s="73"/>
      <c r="L98" s="71"/>
      <c r="M98" s="71"/>
      <c r="N98" s="73"/>
      <c r="O98" s="78"/>
      <c r="P98" s="71"/>
      <c r="Q98" s="71"/>
      <c r="R98" s="71"/>
      <c r="S98" s="62"/>
      <c r="T98" s="62"/>
      <c r="U98" s="62"/>
      <c r="V98" s="62"/>
      <c r="W98" s="73"/>
      <c r="X98" s="81"/>
      <c r="Y98" s="73"/>
      <c r="Z98" s="71"/>
      <c r="AA98" s="72"/>
      <c r="AB98" s="73"/>
      <c r="AC98" s="78"/>
      <c r="AD98" s="71"/>
      <c r="AE98" s="62"/>
      <c r="AF98" s="62"/>
      <c r="AG98" s="82"/>
      <c r="AH98" s="78"/>
      <c r="AI98" s="71"/>
      <c r="AJ98" s="62"/>
      <c r="AK98" s="62"/>
      <c r="AL98" s="82"/>
      <c r="AM98" s="78"/>
      <c r="AN98" s="62"/>
      <c r="AO98" s="62"/>
      <c r="AP98" s="82"/>
      <c r="AQ98" s="62"/>
      <c r="AR98" s="73"/>
      <c r="AS98" s="78"/>
      <c r="AT98" s="78"/>
      <c r="AU98" s="78"/>
      <c r="AV98" s="62"/>
      <c r="AW98" s="81"/>
      <c r="AX98" s="78"/>
      <c r="AY98" s="71"/>
      <c r="AZ98" s="62"/>
      <c r="BA98" s="62"/>
      <c r="BB98" s="81"/>
      <c r="BC98" s="81"/>
      <c r="BD98" s="81"/>
      <c r="BE98" s="78"/>
      <c r="BF98" s="78"/>
      <c r="BG98" s="71"/>
      <c r="BH98" s="83"/>
    </row>
    <row r="99" spans="5:60" x14ac:dyDescent="0.25">
      <c r="E99" s="62"/>
      <c r="F99" s="62"/>
      <c r="G99" s="62"/>
      <c r="H99" s="62"/>
      <c r="I99" s="78"/>
      <c r="J99" s="81"/>
      <c r="K99" s="73"/>
      <c r="L99" s="71"/>
      <c r="M99" s="71"/>
      <c r="N99" s="73"/>
      <c r="O99" s="78"/>
      <c r="P99" s="71"/>
      <c r="Q99" s="71"/>
      <c r="R99" s="71"/>
      <c r="S99" s="62"/>
      <c r="T99" s="62"/>
      <c r="U99" s="62"/>
      <c r="V99" s="62"/>
      <c r="W99" s="73"/>
      <c r="X99" s="81"/>
      <c r="Y99" s="73"/>
      <c r="Z99" s="71"/>
      <c r="AA99" s="72"/>
      <c r="AB99" s="73"/>
      <c r="AC99" s="78"/>
      <c r="AD99" s="71"/>
      <c r="AE99" s="62"/>
      <c r="AF99" s="62"/>
      <c r="AG99" s="82"/>
      <c r="AH99" s="78"/>
      <c r="AI99" s="71"/>
      <c r="AJ99" s="62"/>
      <c r="AK99" s="62"/>
      <c r="AL99" s="82"/>
      <c r="AM99" s="78"/>
      <c r="AN99" s="62"/>
      <c r="AO99" s="62"/>
      <c r="AP99" s="82"/>
      <c r="AQ99" s="62"/>
      <c r="AR99" s="73"/>
      <c r="AS99" s="78"/>
      <c r="AT99" s="78"/>
      <c r="AU99" s="78"/>
      <c r="AV99" s="62"/>
      <c r="AW99" s="81"/>
      <c r="AX99" s="78"/>
      <c r="AY99" s="71"/>
      <c r="AZ99" s="62"/>
      <c r="BA99" s="62"/>
      <c r="BB99" s="81"/>
      <c r="BC99" s="81"/>
      <c r="BD99" s="81"/>
      <c r="BE99" s="78"/>
      <c r="BF99" s="78"/>
      <c r="BG99" s="71"/>
      <c r="BH99" s="83"/>
    </row>
    <row r="100" spans="5:60" x14ac:dyDescent="0.25">
      <c r="E100" s="62"/>
      <c r="F100" s="62"/>
      <c r="G100" s="62"/>
      <c r="H100" s="62"/>
      <c r="I100" s="78"/>
      <c r="J100" s="81"/>
      <c r="K100" s="73"/>
      <c r="L100" s="71"/>
      <c r="M100" s="71"/>
      <c r="N100" s="73"/>
      <c r="O100" s="78"/>
      <c r="P100" s="71"/>
      <c r="Q100" s="71"/>
      <c r="R100" s="71"/>
      <c r="S100" s="62"/>
      <c r="T100" s="62"/>
      <c r="U100" s="62"/>
      <c r="V100" s="62"/>
      <c r="W100" s="73"/>
      <c r="X100" s="81"/>
      <c r="Y100" s="73"/>
      <c r="Z100" s="71"/>
      <c r="AA100" s="72"/>
      <c r="AB100" s="73"/>
      <c r="AC100" s="78"/>
      <c r="AD100" s="71"/>
      <c r="AE100" s="62"/>
      <c r="AF100" s="62"/>
      <c r="AG100" s="82"/>
      <c r="AH100" s="78"/>
      <c r="AI100" s="71"/>
      <c r="AJ100" s="62"/>
      <c r="AK100" s="62"/>
      <c r="AL100" s="82"/>
      <c r="AM100" s="78"/>
      <c r="AN100" s="62"/>
      <c r="AO100" s="62"/>
      <c r="AP100" s="82"/>
      <c r="AQ100" s="62"/>
      <c r="AR100" s="73"/>
      <c r="AS100" s="78"/>
      <c r="AT100" s="78"/>
      <c r="AU100" s="78"/>
      <c r="AV100" s="62"/>
      <c r="AW100" s="81"/>
      <c r="AX100" s="78"/>
      <c r="AY100" s="71"/>
      <c r="AZ100" s="62"/>
      <c r="BA100" s="62"/>
      <c r="BB100" s="81"/>
      <c r="BC100" s="81"/>
      <c r="BD100" s="81"/>
      <c r="BE100" s="78"/>
      <c r="BF100" s="78"/>
      <c r="BG100" s="71"/>
      <c r="BH100" s="83"/>
    </row>
    <row r="101" spans="5:60" x14ac:dyDescent="0.25">
      <c r="E101" s="62"/>
      <c r="F101" s="62"/>
      <c r="G101" s="62"/>
      <c r="H101" s="62"/>
      <c r="I101" s="78"/>
      <c r="J101" s="81"/>
      <c r="K101" s="73"/>
      <c r="L101" s="71"/>
      <c r="M101" s="71"/>
      <c r="N101" s="73"/>
      <c r="O101" s="78"/>
      <c r="P101" s="71"/>
      <c r="Q101" s="71"/>
      <c r="R101" s="71"/>
      <c r="S101" s="62"/>
      <c r="T101" s="62"/>
      <c r="U101" s="62"/>
      <c r="V101" s="62"/>
      <c r="W101" s="73"/>
      <c r="X101" s="81"/>
      <c r="Y101" s="73"/>
      <c r="Z101" s="71"/>
      <c r="AA101" s="72"/>
      <c r="AB101" s="73"/>
      <c r="AC101" s="78"/>
      <c r="AD101" s="71"/>
      <c r="AE101" s="62"/>
      <c r="AF101" s="62"/>
      <c r="AG101" s="82"/>
      <c r="AH101" s="78"/>
      <c r="AI101" s="71"/>
      <c r="AJ101" s="62"/>
      <c r="AK101" s="62"/>
      <c r="AL101" s="82"/>
      <c r="AM101" s="78"/>
      <c r="AN101" s="62"/>
      <c r="AO101" s="62"/>
      <c r="AP101" s="82"/>
      <c r="AQ101" s="62"/>
      <c r="AR101" s="73"/>
      <c r="AS101" s="78"/>
      <c r="AT101" s="78"/>
      <c r="AU101" s="78"/>
      <c r="AV101" s="62"/>
      <c r="AW101" s="81"/>
      <c r="AX101" s="78"/>
      <c r="AY101" s="71"/>
      <c r="AZ101" s="62"/>
      <c r="BA101" s="62"/>
      <c r="BB101" s="81"/>
      <c r="BC101" s="81"/>
      <c r="BD101" s="81"/>
      <c r="BE101" s="78"/>
      <c r="BF101" s="78"/>
      <c r="BG101" s="71"/>
      <c r="BH101" s="83"/>
    </row>
    <row r="102" spans="5:60" x14ac:dyDescent="0.25">
      <c r="E102" s="62"/>
      <c r="F102" s="62"/>
      <c r="G102" s="62"/>
      <c r="H102" s="62"/>
      <c r="I102" s="78"/>
      <c r="J102" s="81"/>
      <c r="K102" s="73"/>
      <c r="L102" s="71"/>
      <c r="M102" s="71"/>
      <c r="N102" s="73"/>
      <c r="O102" s="78"/>
      <c r="P102" s="71"/>
      <c r="Q102" s="71"/>
      <c r="R102" s="71"/>
      <c r="S102" s="62"/>
      <c r="T102" s="62"/>
      <c r="U102" s="62"/>
      <c r="V102" s="62"/>
      <c r="W102" s="73"/>
      <c r="X102" s="81"/>
      <c r="Y102" s="73"/>
      <c r="Z102" s="71"/>
      <c r="AA102" s="72"/>
      <c r="AB102" s="73"/>
      <c r="AC102" s="78"/>
      <c r="AD102" s="71"/>
      <c r="AE102" s="62"/>
      <c r="AF102" s="62"/>
      <c r="AG102" s="82"/>
      <c r="AH102" s="78"/>
      <c r="AI102" s="71"/>
      <c r="AJ102" s="62"/>
      <c r="AK102" s="62"/>
      <c r="AL102" s="82"/>
      <c r="AM102" s="78"/>
      <c r="AN102" s="62"/>
      <c r="AO102" s="62"/>
      <c r="AP102" s="82"/>
      <c r="AQ102" s="62"/>
      <c r="AR102" s="73"/>
      <c r="AS102" s="78"/>
      <c r="AT102" s="78"/>
      <c r="AU102" s="78"/>
      <c r="AV102" s="62"/>
      <c r="AW102" s="81"/>
      <c r="AX102" s="78"/>
      <c r="AY102" s="71"/>
      <c r="AZ102" s="62"/>
      <c r="BA102" s="62"/>
      <c r="BB102" s="81"/>
      <c r="BC102" s="81"/>
      <c r="BD102" s="81"/>
      <c r="BE102" s="78"/>
      <c r="BF102" s="78"/>
      <c r="BG102" s="71"/>
      <c r="BH102" s="83"/>
    </row>
    <row r="103" spans="5:60" x14ac:dyDescent="0.25">
      <c r="E103" s="62"/>
      <c r="F103" s="62"/>
      <c r="G103" s="62"/>
      <c r="H103" s="62"/>
      <c r="I103" s="78"/>
      <c r="J103" s="81"/>
      <c r="K103" s="73"/>
      <c r="L103" s="71"/>
      <c r="M103" s="71"/>
      <c r="N103" s="73"/>
      <c r="O103" s="78"/>
      <c r="P103" s="71"/>
      <c r="Q103" s="71"/>
      <c r="R103" s="71"/>
      <c r="S103" s="62"/>
      <c r="T103" s="62"/>
      <c r="U103" s="62"/>
      <c r="V103" s="62"/>
      <c r="W103" s="73"/>
      <c r="X103" s="81"/>
      <c r="Y103" s="73"/>
      <c r="Z103" s="71"/>
      <c r="AA103" s="72"/>
      <c r="AB103" s="73"/>
      <c r="AC103" s="78"/>
      <c r="AD103" s="71"/>
      <c r="AE103" s="62"/>
      <c r="AF103" s="62"/>
      <c r="AG103" s="82"/>
      <c r="AH103" s="78"/>
      <c r="AI103" s="71"/>
      <c r="AJ103" s="62"/>
      <c r="AK103" s="62"/>
      <c r="AL103" s="82"/>
      <c r="AM103" s="78"/>
      <c r="AN103" s="62"/>
      <c r="AO103" s="62"/>
      <c r="AP103" s="82"/>
      <c r="AQ103" s="62"/>
      <c r="AR103" s="73"/>
      <c r="AS103" s="78"/>
      <c r="AT103" s="78"/>
      <c r="AU103" s="78"/>
      <c r="AV103" s="62"/>
      <c r="AW103" s="81"/>
      <c r="AX103" s="78"/>
      <c r="AY103" s="71"/>
      <c r="AZ103" s="62"/>
      <c r="BA103" s="62"/>
      <c r="BB103" s="81"/>
      <c r="BC103" s="81"/>
      <c r="BD103" s="81"/>
      <c r="BE103" s="78"/>
      <c r="BF103" s="78"/>
      <c r="BG103" s="71"/>
      <c r="BH103" s="83"/>
    </row>
    <row r="104" spans="5:60" x14ac:dyDescent="0.25">
      <c r="E104" s="62"/>
      <c r="F104" s="62"/>
      <c r="G104" s="62"/>
      <c r="H104" s="62"/>
      <c r="I104" s="78"/>
      <c r="J104" s="81"/>
      <c r="K104" s="73"/>
      <c r="L104" s="71"/>
      <c r="M104" s="71"/>
      <c r="N104" s="73"/>
      <c r="O104" s="78"/>
      <c r="P104" s="71"/>
      <c r="Q104" s="71"/>
      <c r="R104" s="71"/>
      <c r="S104" s="62"/>
      <c r="T104" s="62"/>
      <c r="U104" s="62"/>
      <c r="V104" s="62"/>
      <c r="W104" s="73"/>
      <c r="X104" s="81"/>
      <c r="Y104" s="73"/>
      <c r="Z104" s="71"/>
      <c r="AA104" s="72"/>
      <c r="AB104" s="73"/>
      <c r="AC104" s="78"/>
      <c r="AD104" s="71"/>
      <c r="AE104" s="62"/>
      <c r="AF104" s="62"/>
      <c r="AG104" s="82"/>
      <c r="AH104" s="78"/>
      <c r="AI104" s="71"/>
      <c r="AJ104" s="62"/>
      <c r="AK104" s="62"/>
      <c r="AL104" s="82"/>
      <c r="AM104" s="78"/>
      <c r="AN104" s="62"/>
      <c r="AO104" s="62"/>
      <c r="AP104" s="82"/>
      <c r="AQ104" s="62"/>
      <c r="AR104" s="73"/>
      <c r="AS104" s="78"/>
      <c r="AT104" s="78"/>
      <c r="AU104" s="78"/>
      <c r="AV104" s="62"/>
      <c r="AW104" s="81"/>
      <c r="AX104" s="78"/>
      <c r="AY104" s="71"/>
      <c r="AZ104" s="62"/>
      <c r="BA104" s="62"/>
      <c r="BB104" s="81"/>
      <c r="BC104" s="81"/>
      <c r="BD104" s="81"/>
      <c r="BE104" s="78"/>
      <c r="BF104" s="78"/>
      <c r="BG104" s="71"/>
      <c r="BH104" s="83"/>
    </row>
    <row r="105" spans="5:60" x14ac:dyDescent="0.25">
      <c r="E105" s="62"/>
      <c r="F105" s="62"/>
      <c r="G105" s="62"/>
      <c r="H105" s="62"/>
      <c r="I105" s="78"/>
      <c r="J105" s="81"/>
      <c r="K105" s="73"/>
      <c r="L105" s="71"/>
      <c r="M105" s="71"/>
      <c r="N105" s="73"/>
      <c r="O105" s="78"/>
      <c r="P105" s="71"/>
      <c r="Q105" s="71"/>
      <c r="R105" s="71"/>
      <c r="S105" s="62"/>
      <c r="T105" s="62"/>
      <c r="U105" s="62"/>
      <c r="V105" s="62"/>
      <c r="W105" s="73"/>
      <c r="X105" s="81"/>
      <c r="Y105" s="73"/>
      <c r="Z105" s="71"/>
      <c r="AA105" s="72"/>
      <c r="AB105" s="73"/>
      <c r="AC105" s="78"/>
      <c r="AD105" s="71"/>
      <c r="AE105" s="62"/>
      <c r="AF105" s="62"/>
      <c r="AG105" s="82"/>
      <c r="AH105" s="78"/>
      <c r="AI105" s="71"/>
      <c r="AJ105" s="62"/>
      <c r="AK105" s="62"/>
      <c r="AL105" s="82"/>
      <c r="AM105" s="78"/>
      <c r="AN105" s="62"/>
      <c r="AO105" s="62"/>
      <c r="AP105" s="82"/>
      <c r="AQ105" s="62"/>
      <c r="AR105" s="73"/>
      <c r="AS105" s="78"/>
      <c r="AT105" s="78"/>
      <c r="AU105" s="78"/>
      <c r="AV105" s="62"/>
      <c r="AW105" s="81"/>
      <c r="AX105" s="78"/>
      <c r="AY105" s="71"/>
      <c r="AZ105" s="62"/>
      <c r="BA105" s="62"/>
      <c r="BB105" s="81"/>
      <c r="BC105" s="81"/>
      <c r="BD105" s="81"/>
      <c r="BE105" s="78"/>
      <c r="BF105" s="78"/>
      <c r="BG105" s="71"/>
      <c r="BH105" s="83"/>
    </row>
    <row r="106" spans="5:60" x14ac:dyDescent="0.25">
      <c r="E106" s="62"/>
      <c r="F106" s="62"/>
      <c r="G106" s="62"/>
      <c r="H106" s="62"/>
      <c r="I106" s="78"/>
      <c r="J106" s="81"/>
      <c r="K106" s="73"/>
      <c r="L106" s="71"/>
      <c r="M106" s="71"/>
      <c r="N106" s="73"/>
      <c r="O106" s="78"/>
      <c r="P106" s="71"/>
      <c r="Q106" s="71"/>
      <c r="R106" s="71"/>
      <c r="S106" s="62"/>
      <c r="T106" s="62"/>
      <c r="U106" s="62"/>
      <c r="V106" s="62"/>
      <c r="W106" s="73"/>
      <c r="X106" s="81"/>
      <c r="Y106" s="73"/>
      <c r="Z106" s="71"/>
      <c r="AA106" s="72"/>
      <c r="AB106" s="73"/>
      <c r="AC106" s="78"/>
      <c r="AD106" s="71"/>
      <c r="AE106" s="62"/>
      <c r="AF106" s="62"/>
      <c r="AG106" s="82"/>
      <c r="AH106" s="78"/>
      <c r="AI106" s="71"/>
      <c r="AJ106" s="62"/>
      <c r="AK106" s="62"/>
      <c r="AL106" s="82"/>
      <c r="AM106" s="78"/>
      <c r="AN106" s="62"/>
      <c r="AO106" s="62"/>
      <c r="AP106" s="82"/>
      <c r="AQ106" s="62"/>
      <c r="AR106" s="73"/>
      <c r="AS106" s="78"/>
      <c r="AT106" s="78"/>
      <c r="AU106" s="78"/>
      <c r="AV106" s="62"/>
      <c r="AW106" s="81"/>
      <c r="AX106" s="78"/>
      <c r="AY106" s="71"/>
      <c r="AZ106" s="62"/>
      <c r="BA106" s="62"/>
      <c r="BB106" s="81"/>
      <c r="BC106" s="81"/>
      <c r="BD106" s="81"/>
      <c r="BE106" s="78"/>
      <c r="BF106" s="78"/>
      <c r="BG106" s="71"/>
      <c r="BH106" s="83"/>
    </row>
    <row r="107" spans="5:60" x14ac:dyDescent="0.25">
      <c r="E107" s="62"/>
      <c r="F107" s="62"/>
      <c r="G107" s="62"/>
      <c r="H107" s="62"/>
      <c r="I107" s="78"/>
      <c r="J107" s="81"/>
      <c r="K107" s="73"/>
      <c r="L107" s="71"/>
      <c r="M107" s="71"/>
      <c r="N107" s="73"/>
      <c r="O107" s="78"/>
      <c r="P107" s="71"/>
      <c r="Q107" s="71"/>
      <c r="R107" s="71"/>
      <c r="S107" s="62"/>
      <c r="T107" s="62"/>
      <c r="U107" s="62"/>
      <c r="V107" s="62"/>
      <c r="W107" s="73"/>
      <c r="X107" s="81"/>
      <c r="Y107" s="73"/>
      <c r="Z107" s="71"/>
      <c r="AA107" s="72"/>
      <c r="AB107" s="73"/>
      <c r="AC107" s="78"/>
      <c r="AD107" s="71"/>
      <c r="AE107" s="62"/>
      <c r="AF107" s="62"/>
      <c r="AG107" s="82"/>
      <c r="AH107" s="78"/>
      <c r="AI107" s="71"/>
      <c r="AJ107" s="62"/>
      <c r="AK107" s="62"/>
      <c r="AL107" s="82"/>
      <c r="AM107" s="78"/>
      <c r="AN107" s="62"/>
      <c r="AO107" s="62"/>
      <c r="AP107" s="82"/>
      <c r="AQ107" s="62"/>
      <c r="AR107" s="73"/>
      <c r="AS107" s="78"/>
      <c r="AT107" s="78"/>
      <c r="AU107" s="78"/>
      <c r="AV107" s="62"/>
      <c r="AW107" s="81"/>
      <c r="AX107" s="78"/>
      <c r="AY107" s="71"/>
      <c r="AZ107" s="62"/>
      <c r="BA107" s="62"/>
      <c r="BB107" s="81"/>
      <c r="BC107" s="81"/>
      <c r="BD107" s="81"/>
      <c r="BE107" s="78"/>
      <c r="BF107" s="78"/>
      <c r="BG107" s="71"/>
      <c r="BH107" s="83"/>
    </row>
    <row r="108" spans="5:60" x14ac:dyDescent="0.25">
      <c r="E108" s="62"/>
      <c r="F108" s="62"/>
      <c r="G108" s="62"/>
      <c r="H108" s="62"/>
      <c r="I108" s="78"/>
      <c r="J108" s="81"/>
      <c r="K108" s="73"/>
      <c r="L108" s="71"/>
      <c r="M108" s="71"/>
      <c r="N108" s="73"/>
      <c r="O108" s="78"/>
      <c r="P108" s="71"/>
      <c r="Q108" s="71"/>
      <c r="R108" s="71"/>
      <c r="S108" s="62"/>
      <c r="T108" s="62"/>
      <c r="U108" s="62"/>
      <c r="V108" s="62"/>
      <c r="W108" s="73"/>
      <c r="X108" s="81"/>
      <c r="Y108" s="73"/>
      <c r="Z108" s="71"/>
      <c r="AA108" s="72"/>
      <c r="AB108" s="73"/>
      <c r="AC108" s="78"/>
      <c r="AD108" s="71"/>
      <c r="AE108" s="62"/>
      <c r="AF108" s="62"/>
      <c r="AG108" s="82"/>
      <c r="AH108" s="78"/>
      <c r="AI108" s="71"/>
      <c r="AJ108" s="62"/>
      <c r="AK108" s="62"/>
      <c r="AL108" s="82"/>
      <c r="AM108" s="78"/>
      <c r="AN108" s="62"/>
      <c r="AO108" s="62"/>
      <c r="AP108" s="82"/>
      <c r="AQ108" s="62"/>
      <c r="AR108" s="73"/>
      <c r="AS108" s="78"/>
      <c r="AT108" s="78"/>
      <c r="AU108" s="78"/>
      <c r="AV108" s="62"/>
      <c r="AW108" s="81"/>
      <c r="AX108" s="78"/>
      <c r="AY108" s="71"/>
      <c r="AZ108" s="62"/>
      <c r="BA108" s="62"/>
      <c r="BB108" s="81"/>
      <c r="BC108" s="81"/>
      <c r="BD108" s="81"/>
      <c r="BE108" s="78"/>
      <c r="BF108" s="78"/>
      <c r="BG108" s="71"/>
      <c r="BH108" s="83"/>
    </row>
    <row r="109" spans="5:60" x14ac:dyDescent="0.25">
      <c r="E109" s="62"/>
      <c r="F109" s="62"/>
      <c r="G109" s="62"/>
      <c r="H109" s="62"/>
      <c r="I109" s="78"/>
      <c r="J109" s="81"/>
      <c r="K109" s="73"/>
      <c r="L109" s="71"/>
      <c r="M109" s="71"/>
      <c r="N109" s="73"/>
      <c r="O109" s="78"/>
      <c r="P109" s="71"/>
      <c r="Q109" s="71"/>
      <c r="R109" s="71"/>
      <c r="S109" s="62"/>
      <c r="T109" s="62"/>
      <c r="U109" s="62"/>
      <c r="V109" s="62"/>
      <c r="W109" s="73"/>
      <c r="X109" s="81"/>
      <c r="Y109" s="73"/>
      <c r="Z109" s="71"/>
      <c r="AA109" s="72"/>
      <c r="AB109" s="73"/>
      <c r="AC109" s="78"/>
      <c r="AD109" s="71"/>
      <c r="AE109" s="62"/>
      <c r="AF109" s="62"/>
      <c r="AG109" s="82"/>
      <c r="AH109" s="78"/>
      <c r="AI109" s="71"/>
      <c r="AJ109" s="62"/>
      <c r="AK109" s="62"/>
      <c r="AL109" s="82"/>
      <c r="AM109" s="78"/>
      <c r="AN109" s="62"/>
      <c r="AO109" s="62"/>
      <c r="AP109" s="82"/>
      <c r="AQ109" s="62"/>
      <c r="AR109" s="73"/>
      <c r="AS109" s="78"/>
      <c r="AT109" s="78"/>
      <c r="AU109" s="78"/>
      <c r="AV109" s="62"/>
      <c r="AW109" s="81"/>
      <c r="AX109" s="78"/>
      <c r="AY109" s="71"/>
      <c r="AZ109" s="62"/>
      <c r="BA109" s="62"/>
      <c r="BB109" s="81"/>
      <c r="BC109" s="81"/>
      <c r="BD109" s="81"/>
      <c r="BE109" s="78"/>
      <c r="BF109" s="78"/>
      <c r="BG109" s="71"/>
      <c r="BH109" s="83"/>
    </row>
    <row r="110" spans="5:60" x14ac:dyDescent="0.25">
      <c r="E110" s="62"/>
      <c r="F110" s="62"/>
      <c r="G110" s="62"/>
      <c r="H110" s="62"/>
      <c r="I110" s="78"/>
      <c r="J110" s="81"/>
      <c r="K110" s="73"/>
      <c r="L110" s="71"/>
      <c r="M110" s="71"/>
      <c r="N110" s="73"/>
      <c r="O110" s="78"/>
      <c r="P110" s="71"/>
      <c r="Q110" s="71"/>
      <c r="R110" s="71"/>
      <c r="S110" s="62"/>
      <c r="T110" s="62"/>
      <c r="U110" s="62"/>
      <c r="V110" s="62"/>
      <c r="W110" s="73"/>
      <c r="X110" s="81"/>
      <c r="Y110" s="73"/>
      <c r="Z110" s="71"/>
      <c r="AA110" s="72"/>
      <c r="AB110" s="73"/>
      <c r="AC110" s="78"/>
      <c r="AD110" s="71"/>
      <c r="AE110" s="62"/>
      <c r="AF110" s="62"/>
      <c r="AG110" s="82"/>
      <c r="AH110" s="78"/>
      <c r="AI110" s="71"/>
      <c r="AJ110" s="62"/>
      <c r="AK110" s="62"/>
      <c r="AL110" s="82"/>
      <c r="AM110" s="78"/>
      <c r="AN110" s="62"/>
      <c r="AO110" s="62"/>
      <c r="AP110" s="82"/>
      <c r="AQ110" s="62"/>
      <c r="AR110" s="73"/>
      <c r="AS110" s="78"/>
      <c r="AT110" s="78"/>
      <c r="AU110" s="78"/>
      <c r="AV110" s="62"/>
      <c r="AW110" s="81"/>
      <c r="AX110" s="78"/>
      <c r="AY110" s="71"/>
      <c r="AZ110" s="62"/>
      <c r="BA110" s="62"/>
      <c r="BB110" s="81"/>
      <c r="BC110" s="81"/>
      <c r="BD110" s="81"/>
      <c r="BE110" s="78"/>
      <c r="BF110" s="78"/>
      <c r="BG110" s="71"/>
      <c r="BH110" s="83"/>
    </row>
    <row r="111" spans="5:60" x14ac:dyDescent="0.25">
      <c r="E111" s="62"/>
      <c r="F111" s="62"/>
      <c r="G111" s="62"/>
      <c r="H111" s="62"/>
      <c r="I111" s="78"/>
      <c r="J111" s="81"/>
      <c r="K111" s="73"/>
      <c r="L111" s="71"/>
      <c r="M111" s="71"/>
      <c r="N111" s="73"/>
      <c r="O111" s="78"/>
      <c r="P111" s="71"/>
      <c r="Q111" s="71"/>
      <c r="R111" s="71"/>
      <c r="S111" s="62"/>
      <c r="T111" s="62"/>
      <c r="U111" s="62"/>
      <c r="V111" s="62"/>
      <c r="W111" s="73"/>
      <c r="X111" s="81"/>
      <c r="Y111" s="73"/>
      <c r="Z111" s="71"/>
      <c r="AA111" s="72"/>
      <c r="AB111" s="73"/>
      <c r="AC111" s="78"/>
      <c r="AD111" s="71"/>
      <c r="AE111" s="62"/>
      <c r="AF111" s="62"/>
      <c r="AG111" s="82"/>
      <c r="AH111" s="78"/>
      <c r="AI111" s="71"/>
      <c r="AJ111" s="62"/>
      <c r="AK111" s="62"/>
      <c r="AL111" s="82"/>
      <c r="AM111" s="78"/>
      <c r="AN111" s="62"/>
      <c r="AO111" s="62"/>
      <c r="AP111" s="82"/>
      <c r="AQ111" s="62"/>
      <c r="AR111" s="73"/>
      <c r="AS111" s="78"/>
      <c r="AT111" s="78"/>
      <c r="AU111" s="78"/>
      <c r="AV111" s="62"/>
      <c r="AW111" s="81"/>
      <c r="AX111" s="78"/>
      <c r="AY111" s="71"/>
      <c r="AZ111" s="62"/>
      <c r="BA111" s="62"/>
      <c r="BB111" s="81"/>
      <c r="BC111" s="81"/>
      <c r="BD111" s="81"/>
      <c r="BE111" s="78"/>
      <c r="BF111" s="78"/>
      <c r="BG111" s="71"/>
      <c r="BH111" s="83"/>
    </row>
    <row r="112" spans="5:60" x14ac:dyDescent="0.25">
      <c r="E112" s="62"/>
      <c r="F112" s="62"/>
      <c r="G112" s="62"/>
      <c r="H112" s="62"/>
      <c r="I112" s="78"/>
      <c r="J112" s="81"/>
      <c r="K112" s="73"/>
      <c r="L112" s="71"/>
      <c r="M112" s="71"/>
      <c r="N112" s="73"/>
      <c r="O112" s="78"/>
      <c r="P112" s="71"/>
      <c r="Q112" s="71"/>
      <c r="R112" s="71"/>
      <c r="S112" s="62"/>
      <c r="T112" s="62"/>
      <c r="U112" s="62"/>
      <c r="V112" s="62"/>
      <c r="W112" s="73"/>
      <c r="X112" s="81"/>
      <c r="Y112" s="73"/>
      <c r="Z112" s="71"/>
      <c r="AA112" s="72"/>
      <c r="AB112" s="73"/>
      <c r="AC112" s="78"/>
      <c r="AD112" s="71"/>
      <c r="AE112" s="62"/>
      <c r="AF112" s="62"/>
      <c r="AG112" s="82"/>
      <c r="AH112" s="78"/>
      <c r="AI112" s="71"/>
      <c r="AJ112" s="62"/>
      <c r="AK112" s="62"/>
      <c r="AL112" s="82"/>
      <c r="AM112" s="78"/>
      <c r="AN112" s="62"/>
      <c r="AO112" s="62"/>
      <c r="AP112" s="82"/>
      <c r="AQ112" s="62"/>
      <c r="AR112" s="73"/>
      <c r="AS112" s="78"/>
      <c r="AT112" s="78"/>
      <c r="AU112" s="78"/>
      <c r="AV112" s="62"/>
      <c r="AW112" s="81"/>
      <c r="AX112" s="78"/>
      <c r="AY112" s="71"/>
      <c r="AZ112" s="62"/>
      <c r="BA112" s="62"/>
      <c r="BB112" s="81"/>
      <c r="BC112" s="81"/>
      <c r="BD112" s="81"/>
      <c r="BE112" s="78"/>
      <c r="BF112" s="78"/>
      <c r="BG112" s="71"/>
      <c r="BH112" s="83"/>
    </row>
    <row r="113" spans="5:60" x14ac:dyDescent="0.25">
      <c r="E113" s="62"/>
      <c r="F113" s="62"/>
      <c r="G113" s="62"/>
      <c r="H113" s="62"/>
      <c r="I113" s="78"/>
      <c r="J113" s="81"/>
      <c r="K113" s="73"/>
      <c r="L113" s="71"/>
      <c r="M113" s="71"/>
      <c r="N113" s="73"/>
      <c r="O113" s="78"/>
      <c r="P113" s="71"/>
      <c r="Q113" s="71"/>
      <c r="R113" s="71"/>
      <c r="S113" s="62"/>
      <c r="T113" s="62"/>
      <c r="U113" s="62"/>
      <c r="V113" s="62"/>
      <c r="W113" s="73"/>
      <c r="X113" s="81"/>
      <c r="Y113" s="73"/>
      <c r="Z113" s="71"/>
      <c r="AA113" s="72"/>
      <c r="AB113" s="73"/>
      <c r="AC113" s="78"/>
      <c r="AD113" s="71"/>
      <c r="AE113" s="62"/>
      <c r="AF113" s="62"/>
      <c r="AG113" s="82"/>
      <c r="AH113" s="78"/>
      <c r="AI113" s="71"/>
      <c r="AJ113" s="62"/>
      <c r="AK113" s="62"/>
      <c r="AL113" s="82"/>
      <c r="AM113" s="78"/>
      <c r="AN113" s="62"/>
      <c r="AO113" s="62"/>
      <c r="AP113" s="82"/>
      <c r="AQ113" s="62"/>
      <c r="AR113" s="73"/>
      <c r="AS113" s="78"/>
      <c r="AT113" s="78"/>
      <c r="AU113" s="78"/>
      <c r="AV113" s="62"/>
      <c r="AW113" s="81"/>
      <c r="AX113" s="78"/>
      <c r="AY113" s="71"/>
      <c r="AZ113" s="62"/>
      <c r="BA113" s="62"/>
      <c r="BB113" s="81"/>
      <c r="BC113" s="81"/>
      <c r="BD113" s="81"/>
      <c r="BE113" s="78"/>
      <c r="BF113" s="78"/>
      <c r="BG113" s="71"/>
      <c r="BH113" s="83"/>
    </row>
    <row r="114" spans="5:60" x14ac:dyDescent="0.25">
      <c r="E114" s="62"/>
      <c r="F114" s="62"/>
      <c r="G114" s="62"/>
      <c r="H114" s="62"/>
      <c r="I114" s="78"/>
      <c r="J114" s="81"/>
      <c r="K114" s="73"/>
      <c r="L114" s="71"/>
      <c r="M114" s="71"/>
      <c r="N114" s="73"/>
      <c r="O114" s="78"/>
      <c r="P114" s="71"/>
      <c r="Q114" s="71"/>
      <c r="R114" s="71"/>
      <c r="S114" s="62"/>
      <c r="T114" s="62"/>
      <c r="U114" s="62"/>
      <c r="V114" s="62"/>
      <c r="W114" s="73"/>
      <c r="X114" s="81"/>
      <c r="Y114" s="73"/>
      <c r="Z114" s="71"/>
      <c r="AA114" s="72"/>
      <c r="AB114" s="73"/>
      <c r="AC114" s="78"/>
      <c r="AD114" s="71"/>
      <c r="AE114" s="62"/>
      <c r="AF114" s="62"/>
      <c r="AG114" s="82"/>
      <c r="AH114" s="78"/>
      <c r="AI114" s="71"/>
      <c r="AJ114" s="62"/>
      <c r="AK114" s="62"/>
      <c r="AL114" s="82"/>
      <c r="AM114" s="78"/>
      <c r="AN114" s="62"/>
      <c r="AO114" s="62"/>
      <c r="AP114" s="82"/>
      <c r="AQ114" s="62"/>
      <c r="AR114" s="73"/>
      <c r="AS114" s="78"/>
      <c r="AT114" s="78"/>
      <c r="AU114" s="78"/>
      <c r="AV114" s="62"/>
      <c r="AW114" s="81"/>
      <c r="AX114" s="78"/>
      <c r="AY114" s="71"/>
      <c r="AZ114" s="62"/>
      <c r="BA114" s="62"/>
      <c r="BB114" s="81"/>
      <c r="BC114" s="81"/>
      <c r="BD114" s="81"/>
      <c r="BE114" s="78"/>
      <c r="BF114" s="78"/>
      <c r="BG114" s="71"/>
      <c r="BH114" s="83"/>
    </row>
    <row r="115" spans="5:60" x14ac:dyDescent="0.25">
      <c r="E115" s="62"/>
      <c r="F115" s="62"/>
      <c r="G115" s="62"/>
      <c r="H115" s="62"/>
      <c r="I115" s="78"/>
      <c r="J115" s="81"/>
      <c r="K115" s="73"/>
      <c r="L115" s="71"/>
      <c r="M115" s="71"/>
      <c r="N115" s="73"/>
      <c r="O115" s="78"/>
      <c r="P115" s="71"/>
      <c r="Q115" s="71"/>
      <c r="R115" s="71"/>
      <c r="S115" s="62"/>
      <c r="T115" s="62"/>
      <c r="U115" s="62"/>
      <c r="V115" s="62"/>
      <c r="W115" s="73"/>
      <c r="X115" s="81"/>
      <c r="Y115" s="73"/>
      <c r="Z115" s="71"/>
      <c r="AA115" s="72"/>
      <c r="AB115" s="73"/>
      <c r="AC115" s="78"/>
      <c r="AD115" s="71"/>
      <c r="AE115" s="62"/>
      <c r="AF115" s="62"/>
      <c r="AG115" s="82"/>
      <c r="AH115" s="78"/>
      <c r="AI115" s="71"/>
      <c r="AJ115" s="62"/>
      <c r="AK115" s="62"/>
      <c r="AL115" s="82"/>
      <c r="AM115" s="78"/>
      <c r="AN115" s="62"/>
      <c r="AO115" s="62"/>
      <c r="AP115" s="82"/>
      <c r="AQ115" s="62"/>
      <c r="AR115" s="73"/>
      <c r="AS115" s="78"/>
      <c r="AT115" s="78"/>
      <c r="AU115" s="78"/>
      <c r="AV115" s="62"/>
      <c r="AW115" s="81"/>
      <c r="AX115" s="78"/>
      <c r="AY115" s="71"/>
      <c r="AZ115" s="62"/>
      <c r="BA115" s="62"/>
      <c r="BB115" s="81"/>
      <c r="BC115" s="81"/>
      <c r="BD115" s="81"/>
      <c r="BE115" s="78"/>
      <c r="BF115" s="78"/>
      <c r="BG115" s="71"/>
      <c r="BH115" s="83"/>
    </row>
    <row r="116" spans="5:60" x14ac:dyDescent="0.25">
      <c r="E116" s="62"/>
      <c r="F116" s="62"/>
      <c r="G116" s="62"/>
      <c r="H116" s="62"/>
      <c r="I116" s="78"/>
      <c r="J116" s="81"/>
      <c r="K116" s="73"/>
      <c r="L116" s="71"/>
      <c r="M116" s="71"/>
      <c r="N116" s="73"/>
      <c r="O116" s="78"/>
      <c r="P116" s="71"/>
      <c r="Q116" s="71"/>
      <c r="R116" s="71"/>
      <c r="S116" s="62"/>
      <c r="T116" s="62"/>
      <c r="U116" s="62"/>
      <c r="V116" s="62"/>
      <c r="W116" s="73"/>
      <c r="X116" s="81"/>
      <c r="Y116" s="73"/>
      <c r="Z116" s="71"/>
      <c r="AA116" s="72"/>
      <c r="AB116" s="73"/>
      <c r="AC116" s="78"/>
      <c r="AD116" s="71"/>
      <c r="AE116" s="62"/>
      <c r="AF116" s="62"/>
      <c r="AG116" s="82"/>
      <c r="AH116" s="78"/>
      <c r="AI116" s="71"/>
      <c r="AJ116" s="62"/>
      <c r="AK116" s="62"/>
      <c r="AL116" s="82"/>
      <c r="AM116" s="78"/>
      <c r="AN116" s="62"/>
      <c r="AO116" s="62"/>
      <c r="AP116" s="82"/>
      <c r="AQ116" s="62"/>
      <c r="AR116" s="73"/>
      <c r="AS116" s="78"/>
      <c r="AT116" s="78"/>
      <c r="AU116" s="78"/>
      <c r="AV116" s="62"/>
      <c r="AW116" s="81"/>
      <c r="AX116" s="78"/>
      <c r="AY116" s="71"/>
      <c r="AZ116" s="62"/>
      <c r="BA116" s="62"/>
      <c r="BB116" s="81"/>
      <c r="BC116" s="81"/>
      <c r="BD116" s="81"/>
      <c r="BE116" s="78"/>
      <c r="BF116" s="78"/>
      <c r="BG116" s="71"/>
      <c r="BH116" s="83"/>
    </row>
    <row r="117" spans="5:60" x14ac:dyDescent="0.25">
      <c r="E117" s="62"/>
      <c r="F117" s="62"/>
      <c r="G117" s="62"/>
      <c r="H117" s="62"/>
      <c r="I117" s="78"/>
      <c r="J117" s="81"/>
      <c r="K117" s="73"/>
      <c r="L117" s="71"/>
      <c r="M117" s="71"/>
      <c r="N117" s="73"/>
      <c r="O117" s="78"/>
      <c r="P117" s="71"/>
      <c r="Q117" s="71"/>
      <c r="R117" s="71"/>
      <c r="S117" s="62"/>
      <c r="T117" s="62"/>
      <c r="U117" s="62"/>
      <c r="V117" s="62"/>
      <c r="W117" s="73"/>
      <c r="X117" s="81"/>
      <c r="Y117" s="73"/>
      <c r="Z117" s="71"/>
      <c r="AA117" s="72"/>
      <c r="AB117" s="73"/>
      <c r="AC117" s="78"/>
      <c r="AD117" s="71"/>
      <c r="AE117" s="62"/>
      <c r="AF117" s="62"/>
      <c r="AG117" s="82"/>
      <c r="AH117" s="78"/>
      <c r="AI117" s="71"/>
      <c r="AJ117" s="62"/>
      <c r="AK117" s="62"/>
      <c r="AL117" s="82"/>
      <c r="AM117" s="78"/>
      <c r="AN117" s="62"/>
      <c r="AO117" s="62"/>
      <c r="AP117" s="82"/>
      <c r="AQ117" s="62"/>
      <c r="AR117" s="73"/>
      <c r="AS117" s="78"/>
      <c r="AT117" s="78"/>
      <c r="AU117" s="78"/>
      <c r="AV117" s="62"/>
      <c r="AW117" s="81"/>
      <c r="AX117" s="78"/>
      <c r="AY117" s="71"/>
      <c r="AZ117" s="62"/>
      <c r="BA117" s="62"/>
      <c r="BB117" s="81"/>
      <c r="BC117" s="81"/>
      <c r="BD117" s="81"/>
      <c r="BE117" s="78"/>
      <c r="BF117" s="78"/>
      <c r="BG117" s="71"/>
      <c r="BH117" s="83"/>
    </row>
    <row r="118" spans="5:60" x14ac:dyDescent="0.25">
      <c r="E118" s="62"/>
      <c r="F118" s="62"/>
      <c r="G118" s="62"/>
      <c r="H118" s="62"/>
      <c r="I118" s="78"/>
      <c r="J118" s="81"/>
      <c r="K118" s="73"/>
      <c r="L118" s="71"/>
      <c r="M118" s="71"/>
      <c r="N118" s="73"/>
      <c r="O118" s="78"/>
      <c r="P118" s="71"/>
      <c r="Q118" s="71"/>
      <c r="R118" s="71"/>
      <c r="S118" s="62"/>
      <c r="T118" s="62"/>
      <c r="U118" s="62"/>
      <c r="V118" s="62"/>
      <c r="W118" s="73"/>
      <c r="X118" s="81"/>
      <c r="Y118" s="73"/>
      <c r="Z118" s="71"/>
      <c r="AA118" s="72"/>
      <c r="AB118" s="73"/>
      <c r="AC118" s="78"/>
      <c r="AD118" s="71"/>
      <c r="AE118" s="62"/>
      <c r="AF118" s="62"/>
      <c r="AG118" s="82"/>
      <c r="AH118" s="78"/>
      <c r="AI118" s="71"/>
      <c r="AJ118" s="62"/>
      <c r="AK118" s="62"/>
      <c r="AL118" s="82"/>
      <c r="AM118" s="78"/>
      <c r="AN118" s="62"/>
      <c r="AO118" s="62"/>
      <c r="AP118" s="82"/>
      <c r="AQ118" s="62"/>
      <c r="AR118" s="73"/>
      <c r="AS118" s="78"/>
      <c r="AT118" s="78"/>
      <c r="AU118" s="78"/>
      <c r="AV118" s="62"/>
      <c r="AW118" s="81"/>
      <c r="AX118" s="78"/>
      <c r="AY118" s="71"/>
      <c r="AZ118" s="62"/>
      <c r="BA118" s="62"/>
      <c r="BB118" s="81"/>
      <c r="BC118" s="81"/>
      <c r="BD118" s="81"/>
      <c r="BE118" s="78"/>
      <c r="BF118" s="78"/>
      <c r="BG118" s="71"/>
      <c r="BH118" s="83"/>
    </row>
    <row r="119" spans="5:60" x14ac:dyDescent="0.25">
      <c r="E119" s="62"/>
      <c r="F119" s="62"/>
      <c r="G119" s="62"/>
      <c r="H119" s="62"/>
      <c r="I119" s="78"/>
      <c r="J119" s="81"/>
      <c r="K119" s="73"/>
      <c r="L119" s="71"/>
      <c r="M119" s="71"/>
      <c r="N119" s="73"/>
      <c r="O119" s="78"/>
      <c r="P119" s="71"/>
      <c r="Q119" s="71"/>
      <c r="R119" s="71"/>
      <c r="S119" s="62"/>
      <c r="T119" s="62"/>
      <c r="U119" s="62"/>
      <c r="V119" s="62"/>
      <c r="W119" s="73"/>
      <c r="X119" s="81"/>
      <c r="Y119" s="73"/>
      <c r="Z119" s="71"/>
      <c r="AA119" s="72"/>
      <c r="AB119" s="73"/>
      <c r="AC119" s="78"/>
      <c r="AD119" s="71"/>
      <c r="AE119" s="62"/>
      <c r="AF119" s="62"/>
      <c r="AG119" s="82"/>
      <c r="AH119" s="78"/>
      <c r="AI119" s="71"/>
      <c r="AJ119" s="62"/>
      <c r="AK119" s="62"/>
      <c r="AL119" s="82"/>
      <c r="AM119" s="78"/>
      <c r="AN119" s="62"/>
      <c r="AO119" s="62"/>
      <c r="AP119" s="82"/>
      <c r="AQ119" s="62"/>
      <c r="AR119" s="73"/>
      <c r="AS119" s="78"/>
      <c r="AT119" s="78"/>
      <c r="AU119" s="78"/>
      <c r="AV119" s="62"/>
      <c r="AW119" s="81"/>
      <c r="AX119" s="78"/>
      <c r="AY119" s="71"/>
      <c r="AZ119" s="62"/>
      <c r="BA119" s="62"/>
      <c r="BB119" s="81"/>
      <c r="BC119" s="81"/>
      <c r="BD119" s="81"/>
      <c r="BE119" s="78"/>
      <c r="BF119" s="78"/>
      <c r="BG119" s="71"/>
      <c r="BH119" s="83"/>
    </row>
  </sheetData>
  <mergeCells count="12">
    <mergeCell ref="AV2:BH2"/>
    <mergeCell ref="E1:R1"/>
    <mergeCell ref="S1:AP1"/>
    <mergeCell ref="E2:I2"/>
    <mergeCell ref="J2:N2"/>
    <mergeCell ref="O2:P2"/>
    <mergeCell ref="Q2:R2"/>
    <mergeCell ref="S2:W2"/>
    <mergeCell ref="AC2:AG2"/>
    <mergeCell ref="AH2:AL2"/>
    <mergeCell ref="AN2:AP2"/>
    <mergeCell ref="X2:A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6"/>
  <sheetViews>
    <sheetView workbookViewId="0">
      <pane xSplit="1" ySplit="3" topLeftCell="AU4" activePane="bottomRight" state="frozen"/>
      <selection pane="topRight" activeCell="B1" sqref="B1"/>
      <selection pane="bottomLeft" activeCell="A4" sqref="A4"/>
      <selection pane="bottomRight" activeCell="AQ9" sqref="AQ9"/>
    </sheetView>
  </sheetViews>
  <sheetFormatPr defaultRowHeight="15" x14ac:dyDescent="0.25"/>
  <cols>
    <col min="1" max="1" width="23.5703125" bestFit="1" customWidth="1"/>
    <col min="2" max="2" width="15.28515625" bestFit="1" customWidth="1"/>
    <col min="10" max="10" width="9.140625" style="22"/>
    <col min="11" max="11" width="9.140625" style="296"/>
    <col min="17" max="18" width="9.140625" style="23"/>
    <col min="24" max="24" width="9.140625" style="22"/>
    <col min="25" max="25" width="9.140625" style="296"/>
    <col min="29" max="29" width="9.140625" style="23"/>
    <col min="34" max="34" width="9.140625" style="23"/>
    <col min="36" max="36" width="12.5703125" bestFit="1" customWidth="1"/>
    <col min="37" max="37" width="10.5703125" bestFit="1" customWidth="1"/>
    <col min="39" max="39" width="14.85546875" bestFit="1" customWidth="1"/>
    <col min="43" max="43" width="9.140625" style="3"/>
    <col min="64" max="64" width="9.140625" style="3"/>
  </cols>
  <sheetData>
    <row r="1" spans="1:72" s="1" customFormat="1" x14ac:dyDescent="0.25">
      <c r="A1" s="2"/>
      <c r="B1" s="2"/>
      <c r="C1" s="7"/>
      <c r="D1" s="6"/>
      <c r="E1" s="322" t="s">
        <v>238</v>
      </c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3"/>
      <c r="S1" s="324" t="s">
        <v>239</v>
      </c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132"/>
      <c r="AR1" s="34"/>
      <c r="AS1" s="35"/>
      <c r="AT1" s="35"/>
      <c r="AU1" s="35"/>
      <c r="AV1" s="45"/>
      <c r="AW1" s="48"/>
      <c r="AX1" s="43"/>
      <c r="AY1" s="44"/>
      <c r="AZ1" s="45"/>
      <c r="BA1" s="45"/>
      <c r="BB1" s="48"/>
      <c r="BC1" s="48"/>
      <c r="BD1" s="48"/>
      <c r="BE1" s="43"/>
      <c r="BF1" s="43"/>
      <c r="BG1" s="44"/>
      <c r="BH1" s="49"/>
      <c r="BI1" s="33"/>
      <c r="BL1" s="2"/>
    </row>
    <row r="2" spans="1:72" s="1" customFormat="1" x14ac:dyDescent="0.25">
      <c r="A2" s="2"/>
      <c r="B2" s="2"/>
      <c r="C2" s="7"/>
      <c r="D2" s="6"/>
      <c r="E2" s="326" t="s">
        <v>240</v>
      </c>
      <c r="F2" s="326"/>
      <c r="G2" s="326"/>
      <c r="H2" s="326"/>
      <c r="I2" s="326"/>
      <c r="J2" s="327" t="s">
        <v>241</v>
      </c>
      <c r="K2" s="327"/>
      <c r="L2" s="327"/>
      <c r="M2" s="327"/>
      <c r="N2" s="327"/>
      <c r="O2" s="328" t="s">
        <v>242</v>
      </c>
      <c r="P2" s="328"/>
      <c r="Q2" s="329" t="s">
        <v>243</v>
      </c>
      <c r="R2" s="330"/>
      <c r="S2" s="331" t="s">
        <v>244</v>
      </c>
      <c r="T2" s="332"/>
      <c r="U2" s="332"/>
      <c r="V2" s="332"/>
      <c r="W2" s="332"/>
      <c r="X2" s="336"/>
      <c r="Y2" s="336"/>
      <c r="Z2" s="336"/>
      <c r="AA2" s="336"/>
      <c r="AB2" s="336"/>
      <c r="AC2" s="333" t="s">
        <v>242</v>
      </c>
      <c r="AD2" s="333"/>
      <c r="AE2" s="333"/>
      <c r="AF2" s="333"/>
      <c r="AG2" s="333"/>
      <c r="AH2" s="334" t="s">
        <v>245</v>
      </c>
      <c r="AI2" s="334"/>
      <c r="AJ2" s="334"/>
      <c r="AK2" s="334"/>
      <c r="AL2" s="334"/>
      <c r="AM2" s="14"/>
      <c r="AN2" s="335" t="s">
        <v>246</v>
      </c>
      <c r="AO2" s="335"/>
      <c r="AP2" s="335"/>
      <c r="AQ2" s="204"/>
      <c r="AR2" s="314"/>
      <c r="AS2" s="14"/>
      <c r="AT2" s="14"/>
      <c r="AU2" s="14"/>
      <c r="AV2" s="321" t="s">
        <v>247</v>
      </c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3"/>
      <c r="BL2" s="2"/>
    </row>
    <row r="3" spans="1:72" s="4" customFormat="1" ht="17.25" x14ac:dyDescent="0.25">
      <c r="A3" s="37" t="s">
        <v>218</v>
      </c>
      <c r="B3" s="37" t="s">
        <v>264</v>
      </c>
      <c r="C3" s="38" t="s">
        <v>248</v>
      </c>
      <c r="D3" s="39" t="s">
        <v>266</v>
      </c>
      <c r="E3" s="50" t="s">
        <v>249</v>
      </c>
      <c r="F3" s="50" t="s">
        <v>250</v>
      </c>
      <c r="G3" s="50" t="s">
        <v>251</v>
      </c>
      <c r="H3" s="50" t="s">
        <v>250</v>
      </c>
      <c r="I3" s="51" t="s">
        <v>22</v>
      </c>
      <c r="J3" s="304" t="s">
        <v>252</v>
      </c>
      <c r="K3" s="90" t="s">
        <v>250</v>
      </c>
      <c r="L3" s="54" t="s">
        <v>253</v>
      </c>
      <c r="M3" s="55" t="s">
        <v>250</v>
      </c>
      <c r="N3" s="56" t="s">
        <v>22</v>
      </c>
      <c r="O3" s="57" t="s">
        <v>263</v>
      </c>
      <c r="P3" s="58" t="s">
        <v>250</v>
      </c>
      <c r="Q3" s="188" t="s">
        <v>263</v>
      </c>
      <c r="R3" s="190" t="s">
        <v>250</v>
      </c>
      <c r="S3" s="133" t="s">
        <v>249</v>
      </c>
      <c r="T3" s="91" t="s">
        <v>250</v>
      </c>
      <c r="U3" s="91" t="s">
        <v>251</v>
      </c>
      <c r="V3" s="91" t="s">
        <v>250</v>
      </c>
      <c r="W3" s="25" t="s">
        <v>22</v>
      </c>
      <c r="X3" s="299" t="s">
        <v>252</v>
      </c>
      <c r="Y3" s="106" t="s">
        <v>250</v>
      </c>
      <c r="Z3" s="97" t="s">
        <v>253</v>
      </c>
      <c r="AA3" s="98" t="s">
        <v>250</v>
      </c>
      <c r="AB3" s="99" t="s">
        <v>22</v>
      </c>
      <c r="AC3" s="218" t="s">
        <v>254</v>
      </c>
      <c r="AD3" s="108" t="s">
        <v>250</v>
      </c>
      <c r="AE3" s="87" t="s">
        <v>255</v>
      </c>
      <c r="AF3" s="89" t="s">
        <v>250</v>
      </c>
      <c r="AG3" s="109" t="s">
        <v>256</v>
      </c>
      <c r="AH3" s="219" t="s">
        <v>254</v>
      </c>
      <c r="AI3" s="116" t="s">
        <v>250</v>
      </c>
      <c r="AJ3" s="117" t="s">
        <v>255</v>
      </c>
      <c r="AK3" s="118" t="s">
        <v>250</v>
      </c>
      <c r="AL3" s="119" t="s">
        <v>256</v>
      </c>
      <c r="AM3" s="61" t="s">
        <v>321</v>
      </c>
      <c r="AN3" s="126" t="s">
        <v>255</v>
      </c>
      <c r="AO3" s="127" t="s">
        <v>250</v>
      </c>
      <c r="AP3" s="128" t="s">
        <v>256</v>
      </c>
      <c r="AQ3" s="205" t="s">
        <v>316</v>
      </c>
      <c r="AR3" s="47" t="s">
        <v>317</v>
      </c>
      <c r="AS3" s="61" t="s">
        <v>250</v>
      </c>
      <c r="AT3" s="43" t="s">
        <v>318</v>
      </c>
      <c r="AU3" s="61" t="s">
        <v>250</v>
      </c>
      <c r="AV3" s="59" t="s">
        <v>257</v>
      </c>
      <c r="AW3" s="63" t="s">
        <v>250</v>
      </c>
      <c r="AX3" s="61" t="s">
        <v>258</v>
      </c>
      <c r="AY3" s="60" t="s">
        <v>250</v>
      </c>
      <c r="AZ3" s="45" t="s">
        <v>315</v>
      </c>
      <c r="BA3" s="59" t="s">
        <v>250</v>
      </c>
      <c r="BB3" s="63" t="s">
        <v>259</v>
      </c>
      <c r="BC3" s="63" t="s">
        <v>250</v>
      </c>
      <c r="BD3" s="63" t="s">
        <v>260</v>
      </c>
      <c r="BE3" s="61" t="s">
        <v>250</v>
      </c>
      <c r="BF3" s="61" t="s">
        <v>261</v>
      </c>
      <c r="BG3" s="60" t="s">
        <v>250</v>
      </c>
      <c r="BH3" s="64" t="s">
        <v>262</v>
      </c>
      <c r="BI3" s="40" t="s">
        <v>250</v>
      </c>
      <c r="BJ3" s="293"/>
      <c r="BL3" s="5"/>
      <c r="BM3" s="5"/>
      <c r="BN3" s="5"/>
      <c r="BO3" s="5"/>
      <c r="BP3" s="5"/>
      <c r="BQ3" s="5"/>
      <c r="BR3" s="5"/>
      <c r="BS3" s="5"/>
      <c r="BT3" s="5"/>
    </row>
    <row r="4" spans="1:72" s="1" customFormat="1" ht="16.5" customHeight="1" x14ac:dyDescent="0.25">
      <c r="A4" s="2" t="s">
        <v>44</v>
      </c>
      <c r="B4" s="41"/>
      <c r="C4" s="7">
        <v>771.63326613090499</v>
      </c>
      <c r="D4" s="6">
        <v>4.024526033401</v>
      </c>
      <c r="E4" s="65">
        <v>9065.0444323342908</v>
      </c>
      <c r="F4" s="65">
        <v>3256.4926755050101</v>
      </c>
      <c r="G4" s="65">
        <v>272.1817692953</v>
      </c>
      <c r="H4" s="65">
        <v>96.986156943219498</v>
      </c>
      <c r="I4" s="66">
        <v>0.99190607338638481</v>
      </c>
      <c r="J4" s="53">
        <v>33.108683020584799</v>
      </c>
      <c r="K4" s="90">
        <v>0.74726583643436695</v>
      </c>
      <c r="L4" s="55">
        <v>3.6437084787580001E-3</v>
      </c>
      <c r="M4" s="55">
        <v>1.3037018592149999E-3</v>
      </c>
      <c r="N4" s="68">
        <v>6.3080998625831483E-2</v>
      </c>
      <c r="O4" s="69">
        <v>3.0203956115729E-2</v>
      </c>
      <c r="P4" s="70">
        <v>7.3823797971600004E-4</v>
      </c>
      <c r="Q4" s="189">
        <v>3.0172062559459999E-2</v>
      </c>
      <c r="R4" s="189">
        <v>7.3962378710700004E-4</v>
      </c>
      <c r="S4" s="134">
        <v>9363.2366833979195</v>
      </c>
      <c r="T4" s="11">
        <v>3367.1863196954673</v>
      </c>
      <c r="U4" s="11">
        <v>272.1817692953</v>
      </c>
      <c r="V4" s="11">
        <v>96.986156943219498</v>
      </c>
      <c r="W4" s="92">
        <v>0.99190607338638481</v>
      </c>
      <c r="X4" s="96">
        <v>34.197784435735613</v>
      </c>
      <c r="Y4" s="106">
        <v>0.95732987059913655</v>
      </c>
      <c r="Z4" s="100">
        <v>3.6437084787580001E-3</v>
      </c>
      <c r="AA4" s="101">
        <v>1.3037018592149999E-3</v>
      </c>
      <c r="AB4" s="102">
        <v>6.3080998625831483E-2</v>
      </c>
      <c r="AC4" s="108">
        <v>2.9242046685291772E-2</v>
      </c>
      <c r="AD4" s="108">
        <v>8.6333413805308144E-4</v>
      </c>
      <c r="AE4" s="88">
        <v>1543.7950908723958</v>
      </c>
      <c r="AF4" s="88">
        <v>45.578581364459637</v>
      </c>
      <c r="AG4" s="111">
        <f>AF4/AE4</f>
        <v>2.9523724770172229E-2</v>
      </c>
      <c r="AH4" s="116">
        <v>2.9172733098891897E-2</v>
      </c>
      <c r="AI4" s="116">
        <v>8.4278106069292553E-4</v>
      </c>
      <c r="AJ4" s="121">
        <v>1540.1878831096947</v>
      </c>
      <c r="AK4" s="121">
        <v>37.755443225565614</v>
      </c>
      <c r="AL4" s="122">
        <f>AK4/AJ4</f>
        <v>2.4513530874776146E-2</v>
      </c>
      <c r="AM4" s="46">
        <f>(AE4-AJ4)/AE4</f>
        <v>2.3365845532406183E-3</v>
      </c>
      <c r="AN4" s="129">
        <v>1540.1878831096947</v>
      </c>
      <c r="AO4" s="129">
        <v>37.755443225565614</v>
      </c>
      <c r="AP4" s="130">
        <f>AO4/AN4</f>
        <v>2.4513530874776146E-2</v>
      </c>
      <c r="AQ4" s="205">
        <v>48873443.955951802</v>
      </c>
      <c r="AR4" s="47">
        <v>1.0248560999271E-2</v>
      </c>
      <c r="AS4" s="43">
        <v>1.559966432425E-3</v>
      </c>
      <c r="AT4" s="43">
        <v>1.2615389058112001E-2</v>
      </c>
      <c r="AU4" s="43">
        <v>1.2775796782488E-2</v>
      </c>
      <c r="AV4" s="45">
        <v>216.32735158742599</v>
      </c>
      <c r="AW4" s="48">
        <v>8.4403193594965806</v>
      </c>
      <c r="AX4" s="43">
        <v>4.0574317636678001E-2</v>
      </c>
      <c r="AY4" s="44">
        <v>7.0727210531269999E-3</v>
      </c>
      <c r="AZ4" s="45">
        <v>55.061642715234797</v>
      </c>
      <c r="BA4" s="45">
        <v>2.8361625661799299</v>
      </c>
      <c r="BB4" s="48">
        <v>28.419361129549799</v>
      </c>
      <c r="BC4" s="48">
        <v>0.99505636495633498</v>
      </c>
      <c r="BD4" s="48">
        <v>4.9319681699134303</v>
      </c>
      <c r="BE4" s="43">
        <v>0.18634615342136099</v>
      </c>
      <c r="BF4" s="43">
        <v>7.2004774318082998E-2</v>
      </c>
      <c r="BG4" s="44">
        <v>2.9700759456009998E-3</v>
      </c>
      <c r="BH4" s="49">
        <v>7.0292981681999996E-5</v>
      </c>
      <c r="BI4" s="33">
        <v>2.6052144053000001E-5</v>
      </c>
      <c r="BJ4" s="290"/>
      <c r="BL4" s="2"/>
    </row>
    <row r="5" spans="1:72" s="1" customFormat="1" x14ac:dyDescent="0.25">
      <c r="A5" s="2" t="s">
        <v>45</v>
      </c>
      <c r="B5" s="41" t="s">
        <v>1</v>
      </c>
      <c r="C5" s="7">
        <v>231.56934736903801</v>
      </c>
      <c r="D5" s="6">
        <v>0.49551664199419099</v>
      </c>
      <c r="E5" s="65">
        <v>6543.5454185093804</v>
      </c>
      <c r="F5" s="65">
        <v>3989.2906848095699</v>
      </c>
      <c r="G5" s="65">
        <v>224.84786974689101</v>
      </c>
      <c r="H5" s="65">
        <v>151.163083781013</v>
      </c>
      <c r="I5" s="66">
        <v>0.90682940866490591</v>
      </c>
      <c r="J5" s="53">
        <v>34.665178953571498</v>
      </c>
      <c r="K5" s="90">
        <v>1.56128020811437</v>
      </c>
      <c r="L5" s="55">
        <v>3.7859841908989998E-3</v>
      </c>
      <c r="M5" s="55">
        <v>2.7535256163439999E-3</v>
      </c>
      <c r="N5" s="68">
        <v>6.192657811875759E-2</v>
      </c>
      <c r="O5" s="69">
        <v>2.8862198406967E-2</v>
      </c>
      <c r="P5" s="70">
        <v>1.5151641511620001E-3</v>
      </c>
      <c r="Q5" s="189">
        <v>2.8825041135276001E-2</v>
      </c>
      <c r="R5" s="189">
        <v>1.5278137792509999E-3</v>
      </c>
      <c r="S5" s="134">
        <v>6758.7936230656105</v>
      </c>
      <c r="T5" s="11">
        <v>4122.037283265804</v>
      </c>
      <c r="U5" s="11">
        <v>224.84786974689101</v>
      </c>
      <c r="V5" s="11">
        <v>151.163083781013</v>
      </c>
      <c r="W5" s="92">
        <v>0.90682940866490591</v>
      </c>
      <c r="X5" s="96">
        <v>35.805480892833721</v>
      </c>
      <c r="Y5" s="106">
        <v>1.718196637954295</v>
      </c>
      <c r="Z5" s="100">
        <v>3.7859841908989998E-3</v>
      </c>
      <c r="AA5" s="101">
        <v>2.7535256163439999E-3</v>
      </c>
      <c r="AB5" s="102">
        <v>6.192657811875759E-2</v>
      </c>
      <c r="AC5" s="108">
        <v>2.794302011375149E-2</v>
      </c>
      <c r="AD5" s="108">
        <v>1.5381692451789705E-3</v>
      </c>
      <c r="AE5" s="88">
        <v>1476.1509154729069</v>
      </c>
      <c r="AF5" s="88">
        <v>81.25714150367736</v>
      </c>
      <c r="AG5" s="111">
        <f t="shared" ref="AG5:AG24" si="0">AF5/AE5</f>
        <v>5.5046635579022368E-2</v>
      </c>
      <c r="AH5" s="116">
        <v>2.787032639703756E-2</v>
      </c>
      <c r="AI5" s="116">
        <v>1.5374216208382276E-3</v>
      </c>
      <c r="AJ5" s="121">
        <v>1472.3630122830668</v>
      </c>
      <c r="AK5" s="121">
        <v>78.039663071725897</v>
      </c>
      <c r="AL5" s="122">
        <f t="shared" ref="AL5:AL24" si="1">AK5/AJ5</f>
        <v>5.3003004300356947E-2</v>
      </c>
      <c r="AM5" s="46">
        <f t="shared" ref="AM5:AM67" si="2">(AE5-AJ5)/AE5</f>
        <v>2.5660677036037313E-3</v>
      </c>
      <c r="AN5" s="129">
        <v>1472.3630122830668</v>
      </c>
      <c r="AO5" s="129">
        <v>78.039663071725897</v>
      </c>
      <c r="AP5" s="130">
        <f t="shared" ref="AP5:AP22" si="3">AO5/AN5</f>
        <v>5.3003004300356947E-2</v>
      </c>
      <c r="AQ5" s="205">
        <v>13125523.916623799</v>
      </c>
      <c r="AR5" s="47">
        <v>9.2733716000874003E-2</v>
      </c>
      <c r="AS5" s="43">
        <v>1.0882962030913001E-2</v>
      </c>
      <c r="AT5" s="43" t="s">
        <v>319</v>
      </c>
      <c r="AU5" s="43">
        <v>4.9715390983999999E-5</v>
      </c>
      <c r="AV5" s="45">
        <v>217.73860236531399</v>
      </c>
      <c r="AW5" s="48">
        <v>9.1399174916049208</v>
      </c>
      <c r="AX5" s="43">
        <v>5.0612543631386002E-2</v>
      </c>
      <c r="AY5" s="44">
        <v>1.6651615255583001E-2</v>
      </c>
      <c r="AZ5" s="45">
        <v>66.185819047177404</v>
      </c>
      <c r="BA5" s="45">
        <v>4.4401974699929996</v>
      </c>
      <c r="BB5" s="48">
        <v>33.352147843268803</v>
      </c>
      <c r="BC5" s="48">
        <v>1.3587674988185401</v>
      </c>
      <c r="BD5" s="48">
        <v>6.3154019551445204</v>
      </c>
      <c r="BE5" s="43">
        <v>0.19573708224087499</v>
      </c>
      <c r="BF5" s="43">
        <v>8.8154377938285997E-2</v>
      </c>
      <c r="BG5" s="44">
        <v>5.5957426970939996E-3</v>
      </c>
      <c r="BH5" s="49">
        <v>3.5678293876999998E-5</v>
      </c>
      <c r="BI5" s="33">
        <v>4.4045972604999999E-5</v>
      </c>
      <c r="BL5" s="2"/>
    </row>
    <row r="6" spans="1:72" s="1" customFormat="1" x14ac:dyDescent="0.25">
      <c r="A6" s="2" t="s">
        <v>46</v>
      </c>
      <c r="B6" s="41" t="s">
        <v>1</v>
      </c>
      <c r="C6" s="7">
        <v>220.02305570297199</v>
      </c>
      <c r="D6" s="6">
        <v>0.29997497865747003</v>
      </c>
      <c r="E6" s="65">
        <v>41711.644139852098</v>
      </c>
      <c r="F6" s="65">
        <v>66569.151057693394</v>
      </c>
      <c r="G6" s="65">
        <v>1239.98175998181</v>
      </c>
      <c r="H6" s="65">
        <v>1975.33442420294</v>
      </c>
      <c r="I6" s="66">
        <v>0.99818175082171601</v>
      </c>
      <c r="J6" s="53">
        <v>32.9459813802466</v>
      </c>
      <c r="K6" s="90">
        <v>1.4991643676494899</v>
      </c>
      <c r="L6" s="55">
        <v>8.0401792314999999E-4</v>
      </c>
      <c r="M6" s="55">
        <v>1.2808487355259999E-3</v>
      </c>
      <c r="N6" s="68">
        <v>2.8563714851944512E-2</v>
      </c>
      <c r="O6" s="69">
        <v>3.0350054566977001E-2</v>
      </c>
      <c r="P6" s="70">
        <v>1.5542545943019999E-3</v>
      </c>
      <c r="Q6" s="189">
        <v>3.0342275209477E-2</v>
      </c>
      <c r="R6" s="189">
        <v>1.553826644819E-3</v>
      </c>
      <c r="S6" s="134">
        <v>43083.737697084078</v>
      </c>
      <c r="T6" s="11">
        <v>68762.627481860705</v>
      </c>
      <c r="U6" s="11">
        <v>1239.98175998181</v>
      </c>
      <c r="V6" s="11">
        <v>1975.33442420294</v>
      </c>
      <c r="W6" s="92">
        <v>0.99818175082171601</v>
      </c>
      <c r="X6" s="96">
        <v>34.029730767754714</v>
      </c>
      <c r="Y6" s="106">
        <v>1.6478396191771509</v>
      </c>
      <c r="Z6" s="100">
        <v>8.0401792314999999E-4</v>
      </c>
      <c r="AA6" s="101">
        <v>1.2808487355259999E-3</v>
      </c>
      <c r="AB6" s="102">
        <v>2.8563714851944512E-2</v>
      </c>
      <c r="AC6" s="108">
        <v>2.9383492319621046E-2</v>
      </c>
      <c r="AD6" s="108">
        <v>1.5814789774298019E-3</v>
      </c>
      <c r="AE6" s="88">
        <v>1551.1554307603867</v>
      </c>
      <c r="AF6" s="88">
        <v>83.486322108673633</v>
      </c>
      <c r="AG6" s="111">
        <f t="shared" si="0"/>
        <v>5.3822022250696107E-2</v>
      </c>
      <c r="AH6" s="116">
        <v>2.9337308132475214E-2</v>
      </c>
      <c r="AI6" s="116">
        <v>1.5678700389203976E-3</v>
      </c>
      <c r="AJ6" s="121">
        <v>1548.7522771627293</v>
      </c>
      <c r="AK6" s="121">
        <v>79.311539357731291</v>
      </c>
      <c r="AL6" s="122">
        <f t="shared" si="1"/>
        <v>5.1209958188424942E-2</v>
      </c>
      <c r="AM6" s="46">
        <f t="shared" si="2"/>
        <v>1.5492667917097922E-3</v>
      </c>
      <c r="AN6" s="129">
        <v>1548.7522771627293</v>
      </c>
      <c r="AO6" s="129">
        <v>79.311539357731291</v>
      </c>
      <c r="AP6" s="130">
        <f t="shared" si="3"/>
        <v>5.1209958188424942E-2</v>
      </c>
      <c r="AQ6" s="205">
        <v>11913404.6720974</v>
      </c>
      <c r="AR6" s="47">
        <v>2.4394515048101001E-2</v>
      </c>
      <c r="AS6" s="43">
        <v>5.6245619558489999E-3</v>
      </c>
      <c r="AT6" s="43" t="s">
        <v>319</v>
      </c>
      <c r="AU6" s="43">
        <v>5.4493116352999997E-5</v>
      </c>
      <c r="AV6" s="45">
        <v>215.28964979859001</v>
      </c>
      <c r="AW6" s="48">
        <v>8.9868385968099904</v>
      </c>
      <c r="AX6" s="43">
        <v>6.0138166663018001E-2</v>
      </c>
      <c r="AY6" s="44">
        <v>1.8843597944412999E-2</v>
      </c>
      <c r="AZ6" s="45">
        <v>67.325974193702905</v>
      </c>
      <c r="BA6" s="45">
        <v>4.4735096071640497</v>
      </c>
      <c r="BB6" s="48">
        <v>32.646299568150098</v>
      </c>
      <c r="BC6" s="48">
        <v>1.3324877638696</v>
      </c>
      <c r="BD6" s="48">
        <v>6.2140463416937601</v>
      </c>
      <c r="BE6" s="43">
        <v>0.193916541072612</v>
      </c>
      <c r="BF6" s="43">
        <v>9.2137674794142005E-2</v>
      </c>
      <c r="BG6" s="44">
        <v>5.7096445174579999E-3</v>
      </c>
      <c r="BH6" s="49">
        <v>2.3739773247E-5</v>
      </c>
      <c r="BI6" s="33">
        <v>3.7312384185E-5</v>
      </c>
      <c r="BL6" s="2"/>
    </row>
    <row r="7" spans="1:72" s="1" customFormat="1" x14ac:dyDescent="0.25">
      <c r="A7" s="2" t="s">
        <v>47</v>
      </c>
      <c r="B7" s="41" t="s">
        <v>1</v>
      </c>
      <c r="C7" s="7">
        <v>199.132865803736</v>
      </c>
      <c r="D7" s="6">
        <v>0.71403093356772995</v>
      </c>
      <c r="E7" s="65">
        <v>14923.155668199601</v>
      </c>
      <c r="F7" s="65">
        <v>15685.5510079777</v>
      </c>
      <c r="G7" s="65">
        <v>461.28257855343799</v>
      </c>
      <c r="H7" s="65">
        <v>485.854226268128</v>
      </c>
      <c r="I7" s="66">
        <v>0.99793022816678811</v>
      </c>
      <c r="J7" s="53">
        <v>33.050426169258998</v>
      </c>
      <c r="K7" s="90">
        <v>1.65434276757914</v>
      </c>
      <c r="L7" s="55">
        <v>2.1625084953030001E-3</v>
      </c>
      <c r="M7" s="55">
        <v>2.2777631920039999E-3</v>
      </c>
      <c r="N7" s="68">
        <v>4.7522325528988135E-2</v>
      </c>
      <c r="O7" s="69">
        <v>3.0339524842320002E-2</v>
      </c>
      <c r="P7" s="70">
        <v>1.8010725826130001E-3</v>
      </c>
      <c r="Q7" s="189">
        <v>3.0319756719983E-2</v>
      </c>
      <c r="R7" s="189">
        <v>1.8041829520050001E-3</v>
      </c>
      <c r="S7" s="134">
        <v>15414.0489467588</v>
      </c>
      <c r="T7" s="11">
        <v>16203.533876871679</v>
      </c>
      <c r="U7" s="11">
        <v>461.28257855343799</v>
      </c>
      <c r="V7" s="11">
        <v>485.854226268128</v>
      </c>
      <c r="W7" s="92">
        <v>0.99793022816678811</v>
      </c>
      <c r="X7" s="96">
        <v>34.137611240616202</v>
      </c>
      <c r="Y7" s="106">
        <v>1.7998534441050442</v>
      </c>
      <c r="Z7" s="100">
        <v>2.1625084953030001E-3</v>
      </c>
      <c r="AA7" s="101">
        <v>2.2777631920039999E-3</v>
      </c>
      <c r="AB7" s="102">
        <v>4.7522325528988135E-2</v>
      </c>
      <c r="AC7" s="108">
        <v>2.9373297936513634E-2</v>
      </c>
      <c r="AD7" s="108">
        <v>1.8102921869524063E-3</v>
      </c>
      <c r="AE7" s="88">
        <v>1550.6249842660036</v>
      </c>
      <c r="AF7" s="88">
        <v>95.565853721195111</v>
      </c>
      <c r="AG7" s="111">
        <f t="shared" si="0"/>
        <v>6.1630539099324332E-2</v>
      </c>
      <c r="AH7" s="116">
        <v>2.9315535478302034E-2</v>
      </c>
      <c r="AI7" s="116">
        <v>1.8010690061326386E-3</v>
      </c>
      <c r="AJ7" s="121">
        <v>1547.6193188357563</v>
      </c>
      <c r="AK7" s="121">
        <v>92.091385066978461</v>
      </c>
      <c r="AL7" s="122">
        <f t="shared" si="1"/>
        <v>5.9505192230513773E-2</v>
      </c>
      <c r="AM7" s="46">
        <f t="shared" si="2"/>
        <v>1.9383574112021922E-3</v>
      </c>
      <c r="AN7" s="129">
        <v>1547.6193188357563</v>
      </c>
      <c r="AO7" s="129">
        <v>92.091385066978461</v>
      </c>
      <c r="AP7" s="130">
        <f t="shared" si="3"/>
        <v>5.9505192230513773E-2</v>
      </c>
      <c r="AQ7" s="205">
        <v>13842889.366136899</v>
      </c>
      <c r="AR7" s="47">
        <v>6.5132361410775996E-2</v>
      </c>
      <c r="AS7" s="43">
        <v>8.9596995954560003E-3</v>
      </c>
      <c r="AT7" s="43">
        <v>1.3362465940019001E-2</v>
      </c>
      <c r="AU7" s="43">
        <v>2.7379294288466999E-2</v>
      </c>
      <c r="AV7" s="45">
        <v>160.921467010523</v>
      </c>
      <c r="AW7" s="48">
        <v>6.7160349014946696</v>
      </c>
      <c r="AX7" s="43">
        <v>2.8526546875962001E-2</v>
      </c>
      <c r="AY7" s="44">
        <v>1.2276263088912999E-2</v>
      </c>
      <c r="AZ7" s="45">
        <v>73.450043613895502</v>
      </c>
      <c r="BA7" s="45">
        <v>4.8136395544317896</v>
      </c>
      <c r="BB7" s="48">
        <v>26.780207099987202</v>
      </c>
      <c r="BC7" s="48">
        <v>1.0903637680251399</v>
      </c>
      <c r="BD7" s="48">
        <v>4.9544145895027896</v>
      </c>
      <c r="BE7" s="43">
        <v>0.15558790887847199</v>
      </c>
      <c r="BF7" s="43">
        <v>7.1532410744100994E-2</v>
      </c>
      <c r="BG7" s="44">
        <v>4.8342775347699997E-3</v>
      </c>
      <c r="BH7" s="49">
        <v>4.8433447543000003E-5</v>
      </c>
      <c r="BI7" s="33">
        <v>5.0783763637E-5</v>
      </c>
      <c r="BL7" s="2"/>
    </row>
    <row r="8" spans="1:72" s="1" customFormat="1" x14ac:dyDescent="0.25">
      <c r="A8" s="2" t="s">
        <v>48</v>
      </c>
      <c r="B8" s="41" t="s">
        <v>1</v>
      </c>
      <c r="C8" s="7">
        <v>227.70214487067699</v>
      </c>
      <c r="D8" s="6">
        <v>0.87741929327289103</v>
      </c>
      <c r="E8" s="65">
        <v>12651.744454006701</v>
      </c>
      <c r="F8" s="65">
        <v>11735.485220435699</v>
      </c>
      <c r="G8" s="65">
        <v>387.29765166475499</v>
      </c>
      <c r="H8" s="65">
        <v>359.69723774437301</v>
      </c>
      <c r="I8" s="66">
        <v>0.99875369851286633</v>
      </c>
      <c r="J8" s="53">
        <v>32.609178286274798</v>
      </c>
      <c r="K8" s="90">
        <v>1.57288206205268</v>
      </c>
      <c r="L8" s="55">
        <v>2.5811441449640001E-3</v>
      </c>
      <c r="M8" s="55">
        <v>2.3971911330719999E-3</v>
      </c>
      <c r="N8" s="68">
        <v>5.1935689327302394E-2</v>
      </c>
      <c r="O8" s="69">
        <v>3.0698525754661001E-2</v>
      </c>
      <c r="P8" s="70">
        <v>1.719448054303E-3</v>
      </c>
      <c r="Q8" s="189">
        <v>3.0675145225841E-2</v>
      </c>
      <c r="R8" s="189">
        <v>1.7090304364620001E-3</v>
      </c>
      <c r="S8" s="134">
        <v>13067.920258414817</v>
      </c>
      <c r="T8" s="11">
        <v>12123.452613798881</v>
      </c>
      <c r="U8" s="11">
        <v>387.29765166475499</v>
      </c>
      <c r="V8" s="11">
        <v>359.69723774437301</v>
      </c>
      <c r="W8" s="92">
        <v>0.99875369851286633</v>
      </c>
      <c r="X8" s="96">
        <v>33.681848624639102</v>
      </c>
      <c r="Y8" s="106">
        <v>1.7177087792283554</v>
      </c>
      <c r="Z8" s="100">
        <v>2.5811441449640001E-3</v>
      </c>
      <c r="AA8" s="101">
        <v>2.3971911330719999E-3</v>
      </c>
      <c r="AB8" s="102">
        <v>5.1935689327302394E-2</v>
      </c>
      <c r="AC8" s="108">
        <v>2.9720865698780078E-2</v>
      </c>
      <c r="AD8" s="108">
        <v>1.7359267390880391E-3</v>
      </c>
      <c r="AE8" s="88">
        <v>1568.7070882343505</v>
      </c>
      <c r="AF8" s="88">
        <v>91.624537719125854</v>
      </c>
      <c r="AG8" s="111">
        <f t="shared" si="0"/>
        <v>5.8407677511200219E-2</v>
      </c>
      <c r="AH8" s="116">
        <v>2.9659153154666648E-2</v>
      </c>
      <c r="AI8" s="116">
        <v>1.7134968229158296E-3</v>
      </c>
      <c r="AJ8" s="121">
        <v>1565.4969581342959</v>
      </c>
      <c r="AK8" s="121">
        <v>87.219862528518391</v>
      </c>
      <c r="AL8" s="122">
        <f t="shared" si="1"/>
        <v>5.5713849889854748E-2</v>
      </c>
      <c r="AM8" s="46">
        <f t="shared" si="2"/>
        <v>2.0463540479489567E-3</v>
      </c>
      <c r="AN8" s="129">
        <v>1565.4969581342959</v>
      </c>
      <c r="AO8" s="129">
        <v>87.219862528518391</v>
      </c>
      <c r="AP8" s="130">
        <f t="shared" si="3"/>
        <v>5.5713849889854748E-2</v>
      </c>
      <c r="AQ8" s="205">
        <v>14966460.6784107</v>
      </c>
      <c r="AR8" s="47">
        <v>2.1458582609034001E-2</v>
      </c>
      <c r="AS8" s="43">
        <v>4.7195881395679998E-3</v>
      </c>
      <c r="AT8" s="43" t="s">
        <v>319</v>
      </c>
      <c r="AU8" s="43">
        <v>5.2866415297000001E-5</v>
      </c>
      <c r="AV8" s="45">
        <v>158.59838323331999</v>
      </c>
      <c r="AW8" s="48">
        <v>6.4602485791418403</v>
      </c>
      <c r="AX8" s="43">
        <v>6.8694150156834999E-2</v>
      </c>
      <c r="AY8" s="44">
        <v>1.8367834314740001E-2</v>
      </c>
      <c r="AZ8" s="45">
        <v>78.7241300950474</v>
      </c>
      <c r="BA8" s="45">
        <v>4.7485078783394803</v>
      </c>
      <c r="BB8" s="48">
        <v>27.085350998042301</v>
      </c>
      <c r="BC8" s="48">
        <v>1.1768282123165901</v>
      </c>
      <c r="BD8" s="48">
        <v>4.9982344127773599</v>
      </c>
      <c r="BE8" s="43">
        <v>0.191400509251445</v>
      </c>
      <c r="BF8" s="43">
        <v>7.3982466507181002E-2</v>
      </c>
      <c r="BG8" s="44">
        <v>5.0134415839180003E-3</v>
      </c>
      <c r="BH8" s="49">
        <v>5.3773914236999997E-5</v>
      </c>
      <c r="BI8" s="33">
        <v>4.9927079135999997E-5</v>
      </c>
      <c r="BL8" s="2"/>
    </row>
    <row r="9" spans="1:72" s="1" customFormat="1" x14ac:dyDescent="0.25">
      <c r="A9" s="2" t="s">
        <v>49</v>
      </c>
      <c r="B9" s="41" t="s">
        <v>1</v>
      </c>
      <c r="C9" s="7">
        <v>260.70003492070498</v>
      </c>
      <c r="D9" s="6">
        <v>-6.5861853315784993E-2</v>
      </c>
      <c r="E9" s="65" t="s">
        <v>65</v>
      </c>
      <c r="F9" s="65">
        <v>2649.5668858383101</v>
      </c>
      <c r="G9" s="65" t="s">
        <v>65</v>
      </c>
      <c r="H9" s="65">
        <v>68.909797939957002</v>
      </c>
      <c r="I9" s="66" t="e">
        <v>#VALUE!</v>
      </c>
      <c r="J9" s="53">
        <v>33.253021432449302</v>
      </c>
      <c r="K9" s="90">
        <v>1.30303619191253</v>
      </c>
      <c r="L9" s="55" t="s">
        <v>65</v>
      </c>
      <c r="M9" s="55">
        <v>1.9676453339999999E-6</v>
      </c>
      <c r="N9" s="68" t="e">
        <v>#VALUE!</v>
      </c>
      <c r="O9" s="69">
        <v>3.0107461277948E-2</v>
      </c>
      <c r="P9" s="70">
        <v>1.3676456374369999E-3</v>
      </c>
      <c r="Q9" s="189">
        <v>3.0107973689234999E-2</v>
      </c>
      <c r="R9" s="189">
        <v>1.3676465436300001E-3</v>
      </c>
      <c r="S9" s="134" t="e">
        <v>#VALUE!</v>
      </c>
      <c r="T9" s="11" t="e">
        <v>#VALUE!</v>
      </c>
      <c r="U9" s="11" t="s">
        <v>65</v>
      </c>
      <c r="V9" s="11">
        <v>68.909797939957002</v>
      </c>
      <c r="W9" s="92" t="e">
        <v>#VALUE!</v>
      </c>
      <c r="X9" s="96">
        <v>34.346870821674607</v>
      </c>
      <c r="Y9" s="106">
        <v>1.461157101929333</v>
      </c>
      <c r="Z9" s="100" t="s">
        <v>65</v>
      </c>
      <c r="AA9" s="101">
        <v>1.9676453339999999E-6</v>
      </c>
      <c r="AB9" s="102" t="e">
        <v>#VALUE!</v>
      </c>
      <c r="AC9" s="108">
        <v>2.9148624931516535E-2</v>
      </c>
      <c r="AD9" s="108">
        <v>1.409336460829982E-3</v>
      </c>
      <c r="AE9" s="88">
        <v>1538.9331923626642</v>
      </c>
      <c r="AF9" s="88">
        <v>74.407443365642891</v>
      </c>
      <c r="AG9" s="111">
        <f>AF9/AE9</f>
        <v>4.8350015280005786E-2</v>
      </c>
      <c r="AH9" s="116">
        <v>2.9110766917362248E-2</v>
      </c>
      <c r="AI9" s="116">
        <v>1.3952189218525612E-3</v>
      </c>
      <c r="AJ9" s="121">
        <v>1536.9628422581889</v>
      </c>
      <c r="AK9" s="121">
        <v>69.8161204934799</v>
      </c>
      <c r="AL9" s="122">
        <f t="shared" si="1"/>
        <v>4.5424728935477894E-2</v>
      </c>
      <c r="AM9" s="46">
        <f t="shared" si="2"/>
        <v>1.2803350491455054E-3</v>
      </c>
      <c r="AN9" s="129">
        <v>1538.9331923626642</v>
      </c>
      <c r="AO9" s="129">
        <v>74.407443365642891</v>
      </c>
      <c r="AP9" s="130">
        <f>AO9/AN9</f>
        <v>4.8350015280005786E-2</v>
      </c>
      <c r="AQ9" s="205">
        <v>18077857.9479279</v>
      </c>
      <c r="AR9" s="47">
        <v>2.5945888275237999E-2</v>
      </c>
      <c r="AS9" s="43">
        <v>4.2774192482859996E-3</v>
      </c>
      <c r="AT9" s="43" t="s">
        <v>267</v>
      </c>
      <c r="AU9" s="43">
        <v>4.3795729741999999E-5</v>
      </c>
      <c r="AV9" s="45">
        <v>154.96575370274499</v>
      </c>
      <c r="AW9" s="48">
        <v>6.2621649630893899</v>
      </c>
      <c r="AX9" s="43">
        <v>4.6493770285137001E-2</v>
      </c>
      <c r="AY9" s="44">
        <v>1.2331357026929999E-2</v>
      </c>
      <c r="AZ9" s="45">
        <v>80.648973167784703</v>
      </c>
      <c r="BA9" s="45">
        <v>4.5517642168542203</v>
      </c>
      <c r="BB9" s="48">
        <v>26.569100317477201</v>
      </c>
      <c r="BC9" s="48">
        <v>1.14647815795698</v>
      </c>
      <c r="BD9" s="48">
        <v>4.8095418204980698</v>
      </c>
      <c r="BE9" s="43">
        <v>0.183056116234809</v>
      </c>
      <c r="BF9" s="43">
        <v>7.0183600585653996E-2</v>
      </c>
      <c r="BG9" s="44">
        <v>4.0845352741859997E-3</v>
      </c>
      <c r="BH9" s="49" t="s">
        <v>267</v>
      </c>
      <c r="BI9" s="33">
        <v>1.4477536299999999E-7</v>
      </c>
      <c r="BL9" s="2"/>
    </row>
    <row r="10" spans="1:72" s="1" customFormat="1" x14ac:dyDescent="0.25">
      <c r="A10" s="2" t="s">
        <v>50</v>
      </c>
      <c r="B10" s="41" t="s">
        <v>1</v>
      </c>
      <c r="C10" s="7">
        <v>239.710677457473</v>
      </c>
      <c r="D10" s="6">
        <v>7.91838661345E-2</v>
      </c>
      <c r="E10" s="65">
        <v>126681.84065860399</v>
      </c>
      <c r="F10" s="65">
        <v>331107.37667043199</v>
      </c>
      <c r="G10" s="65">
        <v>3916.93598067421</v>
      </c>
      <c r="H10" s="65">
        <v>10238.908944138901</v>
      </c>
      <c r="I10" s="66">
        <v>0.99987862447400311</v>
      </c>
      <c r="J10" s="53">
        <v>32.396701410130198</v>
      </c>
      <c r="K10" s="90">
        <v>1.38842146026503</v>
      </c>
      <c r="L10" s="55">
        <v>2.5480543038099997E-4</v>
      </c>
      <c r="M10" s="55">
        <v>6.6606283092100001E-4</v>
      </c>
      <c r="N10" s="68">
        <v>1.6395097552219975E-2</v>
      </c>
      <c r="O10" s="69">
        <v>3.0926428411873E-2</v>
      </c>
      <c r="P10" s="70">
        <v>1.4609866239169999E-3</v>
      </c>
      <c r="Q10" s="189">
        <v>3.0923285773732E-2</v>
      </c>
      <c r="R10" s="189">
        <v>1.460282717036E-3</v>
      </c>
      <c r="S10" s="134">
        <v>130849.00646974229</v>
      </c>
      <c r="T10" s="11">
        <v>342005.93150964793</v>
      </c>
      <c r="U10" s="11">
        <v>3916.93598067421</v>
      </c>
      <c r="V10" s="11">
        <v>10238.908944138901</v>
      </c>
      <c r="W10" s="92">
        <v>0.99987862447400311</v>
      </c>
      <c r="X10" s="96">
        <v>33.462382377568694</v>
      </c>
      <c r="Y10" s="106">
        <v>1.5374362198904141</v>
      </c>
      <c r="Z10" s="100">
        <v>2.5480543038099997E-4</v>
      </c>
      <c r="AA10" s="101">
        <v>6.6606283092100001E-4</v>
      </c>
      <c r="AB10" s="102">
        <v>1.6395097552219975E-2</v>
      </c>
      <c r="AC10" s="108">
        <v>2.994151030958405E-2</v>
      </c>
      <c r="AD10" s="108">
        <v>1.498851709692686E-3</v>
      </c>
      <c r="AE10" s="88">
        <v>1580.1828881602846</v>
      </c>
      <c r="AF10" s="88">
        <v>79.102884225183615</v>
      </c>
      <c r="AG10" s="111">
        <f t="shared" si="0"/>
        <v>5.0059322131553091E-2</v>
      </c>
      <c r="AH10" s="116">
        <v>2.9899075034729411E-2</v>
      </c>
      <c r="AI10" s="116">
        <v>1.4840514773403896E-3</v>
      </c>
      <c r="AJ10" s="121">
        <v>1577.9760062927621</v>
      </c>
      <c r="AK10" s="121">
        <v>74.516372766706667</v>
      </c>
      <c r="AL10" s="122">
        <f t="shared" si="1"/>
        <v>4.7222754002307459E-2</v>
      </c>
      <c r="AM10" s="46">
        <f t="shared" si="2"/>
        <v>1.3965990165175387E-3</v>
      </c>
      <c r="AN10" s="129">
        <v>1577.9760062927621</v>
      </c>
      <c r="AO10" s="129">
        <v>74.516372766706667</v>
      </c>
      <c r="AP10" s="130">
        <f t="shared" si="3"/>
        <v>4.7222754002307459E-2</v>
      </c>
      <c r="AQ10" s="205">
        <v>14671918.273253599</v>
      </c>
      <c r="AR10" s="47">
        <v>2.6052492483974E-2</v>
      </c>
      <c r="AS10" s="43">
        <v>4.6349042404739997E-3</v>
      </c>
      <c r="AT10" s="43">
        <v>9.4063267565389994E-3</v>
      </c>
      <c r="AU10" s="43">
        <v>1.9437688102369999E-2</v>
      </c>
      <c r="AV10" s="45">
        <v>180.98624147944199</v>
      </c>
      <c r="AW10" s="48">
        <v>7.3603932881145804</v>
      </c>
      <c r="AX10" s="43">
        <v>3.9003139450888999E-2</v>
      </c>
      <c r="AY10" s="44">
        <v>1.2203721669327001E-2</v>
      </c>
      <c r="AZ10" s="45">
        <v>107.18497833807</v>
      </c>
      <c r="BA10" s="45">
        <v>13.527147221221099</v>
      </c>
      <c r="BB10" s="48">
        <v>28.853125444870098</v>
      </c>
      <c r="BC10" s="48">
        <v>1.2534206901509899</v>
      </c>
      <c r="BD10" s="48">
        <v>5.3322080930185001</v>
      </c>
      <c r="BE10" s="43">
        <v>0.20428659067046201</v>
      </c>
      <c r="BF10" s="43">
        <v>7.9424312079476006E-2</v>
      </c>
      <c r="BG10" s="44">
        <v>4.7922809507940003E-3</v>
      </c>
      <c r="BH10" s="49">
        <v>4.9466471719999998E-6</v>
      </c>
      <c r="BI10" s="33">
        <v>1.3386094949000001E-5</v>
      </c>
      <c r="BL10" s="2"/>
    </row>
    <row r="11" spans="1:72" s="1" customFormat="1" x14ac:dyDescent="0.25">
      <c r="A11" s="2" t="s">
        <v>51</v>
      </c>
      <c r="B11" s="41" t="s">
        <v>1</v>
      </c>
      <c r="C11" s="7">
        <v>223.294487536427</v>
      </c>
      <c r="D11" s="6">
        <v>0.10804921321173599</v>
      </c>
      <c r="E11" s="65">
        <v>100031.316984998</v>
      </c>
      <c r="F11" s="65">
        <v>250628.491744422</v>
      </c>
      <c r="G11" s="65">
        <v>2991.5089324329001</v>
      </c>
      <c r="H11" s="65">
        <v>7460.5398224555202</v>
      </c>
      <c r="I11" s="66">
        <v>0.99537217232268393</v>
      </c>
      <c r="J11" s="53">
        <v>32.625622674387401</v>
      </c>
      <c r="K11" s="90">
        <v>1.4931273533827201</v>
      </c>
      <c r="L11" s="55">
        <v>3.33581504633E-4</v>
      </c>
      <c r="M11" s="55">
        <v>8.3191935134000004E-4</v>
      </c>
      <c r="N11" s="68">
        <v>1.8350959602027678E-2</v>
      </c>
      <c r="O11" s="69">
        <v>3.0695819603342001E-2</v>
      </c>
      <c r="P11" s="70">
        <v>1.665610716146E-3</v>
      </c>
      <c r="Q11" s="189">
        <v>3.0692020580051001E-2</v>
      </c>
      <c r="R11" s="189">
        <v>1.66595966544E-3</v>
      </c>
      <c r="S11" s="134">
        <v>103321.82083318873</v>
      </c>
      <c r="T11" s="11">
        <v>258878.50473434551</v>
      </c>
      <c r="U11" s="11">
        <v>2991.5089324329001</v>
      </c>
      <c r="V11" s="11">
        <v>7460.5398224555202</v>
      </c>
      <c r="W11" s="92">
        <v>0.99537217232268393</v>
      </c>
      <c r="X11" s="96">
        <v>33.698833946571199</v>
      </c>
      <c r="Y11" s="106">
        <v>1.6401087244877837</v>
      </c>
      <c r="Z11" s="100">
        <v>3.33581504633E-4</v>
      </c>
      <c r="AA11" s="101">
        <v>8.3191935134000004E-4</v>
      </c>
      <c r="AB11" s="102">
        <v>1.8350959602027678E-2</v>
      </c>
      <c r="AC11" s="108">
        <v>2.9718245730624104E-2</v>
      </c>
      <c r="AD11" s="108">
        <v>1.6859950621018014E-3</v>
      </c>
      <c r="AE11" s="88">
        <v>1568.5708080431539</v>
      </c>
      <c r="AF11" s="88">
        <v>88.989190710963669</v>
      </c>
      <c r="AG11" s="111">
        <f t="shared" si="0"/>
        <v>5.673265768727441E-2</v>
      </c>
      <c r="AH11" s="116">
        <v>2.9675469579947402E-2</v>
      </c>
      <c r="AI11" s="116">
        <v>1.6734407294974785E-3</v>
      </c>
      <c r="AJ11" s="121">
        <v>1566.3457159237894</v>
      </c>
      <c r="AK11" s="121">
        <v>85.021081556287598</v>
      </c>
      <c r="AL11" s="122">
        <f t="shared" si="1"/>
        <v>5.4279895358952994E-2</v>
      </c>
      <c r="AM11" s="46">
        <f t="shared" si="2"/>
        <v>1.4185474496623898E-3</v>
      </c>
      <c r="AN11" s="129">
        <v>1566.3457159237894</v>
      </c>
      <c r="AO11" s="129">
        <v>85.021081556287598</v>
      </c>
      <c r="AP11" s="130">
        <f t="shared" si="3"/>
        <v>5.4279895358952994E-2</v>
      </c>
      <c r="AQ11" s="205">
        <v>13096359.8807176</v>
      </c>
      <c r="AR11" s="47">
        <v>2.8785257241940001E-2</v>
      </c>
      <c r="AS11" s="43">
        <v>5.6085484667149996E-3</v>
      </c>
      <c r="AT11" s="43">
        <v>4.8901584312975997E-2</v>
      </c>
      <c r="AU11" s="43">
        <v>4.9461910017622998E-2</v>
      </c>
      <c r="AV11" s="45">
        <v>193.46525896224099</v>
      </c>
      <c r="AW11" s="48">
        <v>6.8055829171492999</v>
      </c>
      <c r="AX11" s="43">
        <v>4.6536786305152997E-2</v>
      </c>
      <c r="AY11" s="44">
        <v>1.5129594079497001E-2</v>
      </c>
      <c r="AZ11" s="45">
        <v>75.357250337764896</v>
      </c>
      <c r="BA11" s="45">
        <v>6.21978284516132</v>
      </c>
      <c r="BB11" s="48">
        <v>30.1141980694035</v>
      </c>
      <c r="BC11" s="48">
        <v>1.07032866408335</v>
      </c>
      <c r="BD11" s="48">
        <v>5.4459172844138601</v>
      </c>
      <c r="BE11" s="43">
        <v>0.21253883235280199</v>
      </c>
      <c r="BF11" s="43">
        <v>8.1378684230877005E-2</v>
      </c>
      <c r="BG11" s="44">
        <v>5.2470590125829998E-3</v>
      </c>
      <c r="BH11" s="49">
        <v>7.4341696419999997E-6</v>
      </c>
      <c r="BI11" s="33">
        <v>1.8624680105E-5</v>
      </c>
      <c r="BL11" s="2"/>
    </row>
    <row r="12" spans="1:72" s="1" customFormat="1" x14ac:dyDescent="0.25">
      <c r="A12" s="2" t="s">
        <v>52</v>
      </c>
      <c r="B12" s="41" t="s">
        <v>1</v>
      </c>
      <c r="C12" s="7">
        <v>223.07346238753499</v>
      </c>
      <c r="D12" s="6">
        <v>0.438685955325957</v>
      </c>
      <c r="E12" s="65">
        <v>27359.597903301201</v>
      </c>
      <c r="F12" s="65">
        <v>33770.928902860898</v>
      </c>
      <c r="G12" s="65">
        <v>788.40686045482596</v>
      </c>
      <c r="H12" s="65">
        <v>974.89829546468502</v>
      </c>
      <c r="I12" s="66">
        <v>0.99821566223538338</v>
      </c>
      <c r="J12" s="53">
        <v>35.362472230620497</v>
      </c>
      <c r="K12" s="90">
        <v>1.5876988487276</v>
      </c>
      <c r="L12" s="55">
        <v>1.294313732705E-3</v>
      </c>
      <c r="M12" s="55">
        <v>1.5986200023679999E-3</v>
      </c>
      <c r="N12" s="68">
        <v>3.6351289961707139E-2</v>
      </c>
      <c r="O12" s="69">
        <v>2.8364254247387002E-2</v>
      </c>
      <c r="P12" s="70">
        <v>1.4099149538760001E-3</v>
      </c>
      <c r="Q12" s="189">
        <v>2.8353341817762001E-2</v>
      </c>
      <c r="R12" s="189">
        <v>1.412742583617E-3</v>
      </c>
      <c r="S12" s="134">
        <v>28259.584676436109</v>
      </c>
      <c r="T12" s="11">
        <v>34884.954004048392</v>
      </c>
      <c r="U12" s="11">
        <v>788.40686045482596</v>
      </c>
      <c r="V12" s="11">
        <v>974.89829546468502</v>
      </c>
      <c r="W12" s="92">
        <v>0.99821566223538338</v>
      </c>
      <c r="X12" s="96">
        <v>36.525711448733013</v>
      </c>
      <c r="Y12" s="106">
        <v>1.7479249721323045</v>
      </c>
      <c r="Z12" s="100">
        <v>1.294313732705E-3</v>
      </c>
      <c r="AA12" s="101">
        <v>1.5986200023679999E-3</v>
      </c>
      <c r="AB12" s="102">
        <v>3.6351289961707139E-2</v>
      </c>
      <c r="AC12" s="108">
        <v>2.7460934048425631E-2</v>
      </c>
      <c r="AD12" s="108">
        <v>1.4387752172919203E-3</v>
      </c>
      <c r="AE12" s="88">
        <v>1451.0255101570706</v>
      </c>
      <c r="AF12" s="88">
        <v>76.024345712015176</v>
      </c>
      <c r="AG12" s="111">
        <f t="shared" si="0"/>
        <v>5.2393528011637575E-2</v>
      </c>
      <c r="AH12" s="116">
        <v>2.7414250241632306E-2</v>
      </c>
      <c r="AI12" s="116">
        <v>1.428790825365312E-3</v>
      </c>
      <c r="AJ12" s="121">
        <v>1448.5918132320166</v>
      </c>
      <c r="AK12" s="121">
        <v>72.177994184438887</v>
      </c>
      <c r="AL12" s="122">
        <f t="shared" si="1"/>
        <v>4.9826316513137958E-2</v>
      </c>
      <c r="AM12" s="46">
        <f t="shared" si="2"/>
        <v>1.6772254574562884E-3</v>
      </c>
      <c r="AN12" s="129">
        <v>1448.5918132320166</v>
      </c>
      <c r="AO12" s="129">
        <v>72.177994184438887</v>
      </c>
      <c r="AP12" s="130">
        <f t="shared" si="3"/>
        <v>4.9826316513137958E-2</v>
      </c>
      <c r="AQ12" s="205">
        <v>15682685.4594274</v>
      </c>
      <c r="AR12" s="47">
        <v>0.27779160540391301</v>
      </c>
      <c r="AS12" s="43">
        <v>1.8784303822513001E-2</v>
      </c>
      <c r="AT12" s="43" t="s">
        <v>319</v>
      </c>
      <c r="AU12" s="43">
        <v>5.3368970493999997E-5</v>
      </c>
      <c r="AV12" s="45">
        <v>164.198069688304</v>
      </c>
      <c r="AW12" s="48">
        <v>5.7993065061168698</v>
      </c>
      <c r="AX12" s="43">
        <v>4.3994675330819001E-2</v>
      </c>
      <c r="AY12" s="44">
        <v>1.3342022344491E-2</v>
      </c>
      <c r="AZ12" s="45">
        <v>80.083946605195607</v>
      </c>
      <c r="BA12" s="45">
        <v>6.4607178251520603</v>
      </c>
      <c r="BB12" s="48">
        <v>26.782250952248901</v>
      </c>
      <c r="BC12" s="48">
        <v>0.95037070830308301</v>
      </c>
      <c r="BD12" s="48">
        <v>4.9405289710587903</v>
      </c>
      <c r="BE12" s="43">
        <v>0.19303628749998999</v>
      </c>
      <c r="BF12" s="43">
        <v>6.7656081222501996E-2</v>
      </c>
      <c r="BG12" s="44">
        <v>4.1156443971799997E-3</v>
      </c>
      <c r="BH12" s="49">
        <v>2.5115780224E-5</v>
      </c>
      <c r="BI12" s="33">
        <v>3.0980244659000001E-5</v>
      </c>
      <c r="BL12" s="2"/>
    </row>
    <row r="13" spans="1:72" s="1" customFormat="1" x14ac:dyDescent="0.25">
      <c r="A13" s="2" t="s">
        <v>53</v>
      </c>
      <c r="B13" s="41" t="s">
        <v>1</v>
      </c>
      <c r="C13" s="7">
        <v>249.53456387755401</v>
      </c>
      <c r="D13" s="6">
        <v>0.25129824015886598</v>
      </c>
      <c r="E13" s="65">
        <v>21786.311092096101</v>
      </c>
      <c r="F13" s="65">
        <v>22999.847195956499</v>
      </c>
      <c r="G13" s="65">
        <v>684.876706905937</v>
      </c>
      <c r="H13" s="65">
        <v>723.53646321918802</v>
      </c>
      <c r="I13" s="66">
        <v>0.99929386964650435</v>
      </c>
      <c r="J13" s="53">
        <v>31.7637492991723</v>
      </c>
      <c r="K13" s="90">
        <v>1.2985780682730901</v>
      </c>
      <c r="L13" s="55">
        <v>1.4858589970940001E-3</v>
      </c>
      <c r="M13" s="55">
        <v>1.568410869492E-3</v>
      </c>
      <c r="N13" s="68">
        <v>3.8730585206432362E-2</v>
      </c>
      <c r="O13" s="69">
        <v>3.1385613488193E-2</v>
      </c>
      <c r="P13" s="70">
        <v>1.3902718336140001E-3</v>
      </c>
      <c r="Q13" s="189">
        <v>3.1372010240962998E-2</v>
      </c>
      <c r="R13" s="189">
        <v>1.3901609580759999E-3</v>
      </c>
      <c r="S13" s="134">
        <v>22502.96606223084</v>
      </c>
      <c r="T13" s="11">
        <v>23759.343850232381</v>
      </c>
      <c r="U13" s="11">
        <v>684.876706905937</v>
      </c>
      <c r="V13" s="11">
        <v>723.53646321918802</v>
      </c>
      <c r="W13" s="92">
        <v>0.99929386964650435</v>
      </c>
      <c r="X13" s="96">
        <v>32.808609473487181</v>
      </c>
      <c r="Y13" s="106">
        <v>1.4471611354603089</v>
      </c>
      <c r="Z13" s="100">
        <v>1.4858589970940001E-3</v>
      </c>
      <c r="AA13" s="101">
        <v>1.568410869492E-3</v>
      </c>
      <c r="AB13" s="102">
        <v>3.8730585206432362E-2</v>
      </c>
      <c r="AC13" s="108">
        <v>3.0386071657358828E-2</v>
      </c>
      <c r="AD13" s="108">
        <v>1.4369841491314035E-3</v>
      </c>
      <c r="AE13" s="88">
        <v>1603.2972074618876</v>
      </c>
      <c r="AF13" s="88">
        <v>75.821340101112412</v>
      </c>
      <c r="AG13" s="111">
        <f t="shared" si="0"/>
        <v>4.7290882656211938E-2</v>
      </c>
      <c r="AH13" s="116">
        <v>3.0332937290306901E-2</v>
      </c>
      <c r="AI13" s="116">
        <v>1.4218503339657354E-3</v>
      </c>
      <c r="AJ13" s="121">
        <v>1600.5350882913233</v>
      </c>
      <c r="AK13" s="121">
        <v>70.923137366189465</v>
      </c>
      <c r="AL13" s="122">
        <f t="shared" si="1"/>
        <v>4.4312141536306207E-2</v>
      </c>
      <c r="AM13" s="46">
        <f t="shared" si="2"/>
        <v>1.7227742664985624E-3</v>
      </c>
      <c r="AN13" s="129">
        <v>1600.5350882913233</v>
      </c>
      <c r="AO13" s="129">
        <v>70.923137366189465</v>
      </c>
      <c r="AP13" s="130">
        <f t="shared" si="3"/>
        <v>4.4312141536306207E-2</v>
      </c>
      <c r="AQ13" s="205">
        <v>16260354.1665664</v>
      </c>
      <c r="AR13" s="47">
        <v>5.1080439621473003E-2</v>
      </c>
      <c r="AS13" s="43">
        <v>6.6648105742900003E-3</v>
      </c>
      <c r="AT13" s="43">
        <v>8.7926098420500007E-3</v>
      </c>
      <c r="AU13" s="43">
        <v>1.8116625337256002E-2</v>
      </c>
      <c r="AV13" s="45">
        <v>157.581744878775</v>
      </c>
      <c r="AW13" s="48">
        <v>5.4975261498036199</v>
      </c>
      <c r="AX13" s="43">
        <v>2.8268943515988E-2</v>
      </c>
      <c r="AY13" s="44">
        <v>1.0282673181522E-2</v>
      </c>
      <c r="AZ13" s="45">
        <v>77.592792439181395</v>
      </c>
      <c r="BA13" s="45">
        <v>6.2813325600958496</v>
      </c>
      <c r="BB13" s="48">
        <v>26.638824538128901</v>
      </c>
      <c r="BC13" s="48">
        <v>0.94235853279140602</v>
      </c>
      <c r="BD13" s="48">
        <v>4.87029067485512</v>
      </c>
      <c r="BE13" s="43">
        <v>0.18866320362912301</v>
      </c>
      <c r="BF13" s="43">
        <v>7.2908190443562004E-2</v>
      </c>
      <c r="BG13" s="44">
        <v>4.2457716681090002E-3</v>
      </c>
      <c r="BH13" s="49">
        <v>1.389395507E-5</v>
      </c>
      <c r="BI13" s="33">
        <v>2.1919487955999999E-5</v>
      </c>
      <c r="BL13" s="2"/>
    </row>
    <row r="14" spans="1:72" s="1" customFormat="1" x14ac:dyDescent="0.25">
      <c r="A14" s="2" t="s">
        <v>54</v>
      </c>
      <c r="B14" s="41" t="s">
        <v>1</v>
      </c>
      <c r="C14" s="7">
        <v>270.27701717225199</v>
      </c>
      <c r="D14" s="6">
        <v>-5.6909534754976003E-2</v>
      </c>
      <c r="E14" s="65" t="s">
        <v>65</v>
      </c>
      <c r="F14" s="65">
        <v>4510.2488070263798</v>
      </c>
      <c r="G14" s="65" t="s">
        <v>65</v>
      </c>
      <c r="H14" s="65">
        <v>26.626904543972302</v>
      </c>
      <c r="I14" s="66" t="e">
        <v>#VALUE!</v>
      </c>
      <c r="J14" s="53">
        <v>33.831926973663499</v>
      </c>
      <c r="K14" s="90">
        <v>1.4257432622092201</v>
      </c>
      <c r="L14" s="55" t="s">
        <v>65</v>
      </c>
      <c r="M14" s="55">
        <v>5.3513077600000001E-7</v>
      </c>
      <c r="N14" s="68" t="e">
        <v>#VALUE!</v>
      </c>
      <c r="O14" s="69">
        <v>2.9560750176184002E-2</v>
      </c>
      <c r="P14" s="70">
        <v>1.4368980132699999E-3</v>
      </c>
      <c r="Q14" s="189">
        <v>2.9561121164652E-2</v>
      </c>
      <c r="R14" s="189">
        <v>1.436911713068E-3</v>
      </c>
      <c r="S14" s="134" t="e">
        <v>#VALUE!</v>
      </c>
      <c r="T14" s="11" t="e">
        <v>#VALUE!</v>
      </c>
      <c r="U14" s="11" t="s">
        <v>65</v>
      </c>
      <c r="V14" s="11">
        <v>26.626904543972302</v>
      </c>
      <c r="W14" s="92" t="e">
        <v>#VALUE!</v>
      </c>
      <c r="X14" s="96">
        <v>34.944819308323481</v>
      </c>
      <c r="Y14" s="106">
        <v>1.582268906332243</v>
      </c>
      <c r="Z14" s="100" t="s">
        <v>65</v>
      </c>
      <c r="AA14" s="101">
        <v>5.3513077600000001E-7</v>
      </c>
      <c r="AB14" s="102" t="e">
        <v>#VALUE!</v>
      </c>
      <c r="AC14" s="108">
        <v>2.8619325011337376E-2</v>
      </c>
      <c r="AD14" s="108">
        <v>1.4696568083681933E-3</v>
      </c>
      <c r="AE14" s="88">
        <v>1511.3787823127598</v>
      </c>
      <c r="AF14" s="88">
        <v>77.612176966761396</v>
      </c>
      <c r="AG14" s="111">
        <f t="shared" si="0"/>
        <v>5.1351903225739862E-2</v>
      </c>
      <c r="AH14" s="116">
        <v>2.8582026705695374E-2</v>
      </c>
      <c r="AI14" s="116">
        <v>1.4564033667554708E-3</v>
      </c>
      <c r="AJ14" s="121">
        <v>1509.436564288236</v>
      </c>
      <c r="AK14" s="121">
        <v>73.37093431870241</v>
      </c>
      <c r="AL14" s="122">
        <f t="shared" si="1"/>
        <v>4.8608160193402992E-2</v>
      </c>
      <c r="AM14" s="46">
        <f t="shared" si="2"/>
        <v>1.2850637095432229E-3</v>
      </c>
      <c r="AN14" s="129">
        <v>1511.3787823127598</v>
      </c>
      <c r="AO14" s="129">
        <v>77.612176966761396</v>
      </c>
      <c r="AP14" s="130">
        <f t="shared" si="3"/>
        <v>5.1351903225739862E-2</v>
      </c>
      <c r="AQ14" s="205">
        <v>16714040.904242801</v>
      </c>
      <c r="AR14" s="47">
        <v>5.7625165639968001E-2</v>
      </c>
      <c r="AS14" s="43">
        <v>7.0041171983049998E-3</v>
      </c>
      <c r="AT14" s="43" t="s">
        <v>267</v>
      </c>
      <c r="AU14" s="43">
        <v>4.0186078945999997E-5</v>
      </c>
      <c r="AV14" s="45">
        <v>190.078385256909</v>
      </c>
      <c r="AW14" s="48">
        <v>6.6632902781471701</v>
      </c>
      <c r="AX14" s="43">
        <v>5.2916318132264002E-2</v>
      </c>
      <c r="AY14" s="44">
        <v>1.4313465377422001E-2</v>
      </c>
      <c r="AZ14" s="45">
        <v>75.216152442529406</v>
      </c>
      <c r="BA14" s="45">
        <v>6.7842434312938398</v>
      </c>
      <c r="BB14" s="48">
        <v>30.137148059248101</v>
      </c>
      <c r="BC14" s="48">
        <v>1.1677445717155901</v>
      </c>
      <c r="BD14" s="48">
        <v>5.5288451557632703</v>
      </c>
      <c r="BE14" s="43">
        <v>0.18193828382018101</v>
      </c>
      <c r="BF14" s="43">
        <v>8.0053836926491997E-2</v>
      </c>
      <c r="BG14" s="44">
        <v>4.7694030194329997E-3</v>
      </c>
      <c r="BH14" s="49" t="s">
        <v>267</v>
      </c>
      <c r="BI14" s="33">
        <v>1.1617066900000001E-7</v>
      </c>
      <c r="BL14" s="2"/>
    </row>
    <row r="15" spans="1:72" s="1" customFormat="1" x14ac:dyDescent="0.25">
      <c r="A15" s="2" t="s">
        <v>55</v>
      </c>
      <c r="B15" s="41" t="s">
        <v>1</v>
      </c>
      <c r="C15" s="7">
        <v>736.17502984424198</v>
      </c>
      <c r="D15" s="6">
        <v>2.5177987582039298</v>
      </c>
      <c r="E15" s="65">
        <v>14221.8992757057</v>
      </c>
      <c r="F15" s="65">
        <v>6463.3766971616296</v>
      </c>
      <c r="G15" s="65">
        <v>426.75320800611001</v>
      </c>
      <c r="H15" s="65">
        <v>194.19707237383699</v>
      </c>
      <c r="I15" s="66">
        <v>0.99870215206808899</v>
      </c>
      <c r="J15" s="53">
        <v>33.736433669059799</v>
      </c>
      <c r="K15" s="90">
        <v>0.77524395985971095</v>
      </c>
      <c r="L15" s="55">
        <v>2.3425407821290002E-3</v>
      </c>
      <c r="M15" s="55">
        <v>1.0659848811540001E-3</v>
      </c>
      <c r="N15" s="68">
        <v>5.0498134619171582E-2</v>
      </c>
      <c r="O15" s="69">
        <v>2.9576325494304001E-2</v>
      </c>
      <c r="P15" s="70">
        <v>6.8199289365599998E-4</v>
      </c>
      <c r="Q15" s="189">
        <v>2.9556296903099001E-2</v>
      </c>
      <c r="R15" s="189">
        <v>6.8090156357900002E-4</v>
      </c>
      <c r="S15" s="134">
        <v>14689.724909774968</v>
      </c>
      <c r="T15" s="11">
        <v>6680.4186027800415</v>
      </c>
      <c r="U15" s="11">
        <v>426.75320800611001</v>
      </c>
      <c r="V15" s="11">
        <v>194.19707237383699</v>
      </c>
      <c r="W15" s="92">
        <v>0.99870215206808899</v>
      </c>
      <c r="X15" s="96">
        <v>34.846184776594662</v>
      </c>
      <c r="Y15" s="106">
        <v>0.98701755540254288</v>
      </c>
      <c r="Z15" s="100">
        <v>2.3425407821290002E-3</v>
      </c>
      <c r="AA15" s="101">
        <v>1.0659848811540001E-3</v>
      </c>
      <c r="AB15" s="102">
        <v>5.0498134619171582E-2</v>
      </c>
      <c r="AC15" s="108">
        <v>2.8634404300217887E-2</v>
      </c>
      <c r="AD15" s="108">
        <v>8.1291258974952607E-4</v>
      </c>
      <c r="AE15" s="88">
        <v>1512.163979401507</v>
      </c>
      <c r="AF15" s="88">
        <v>42.929376973694346</v>
      </c>
      <c r="AG15" s="111">
        <f t="shared" si="0"/>
        <v>2.8389366205300817E-2</v>
      </c>
      <c r="AH15" s="116">
        <v>2.8577362228601456E-2</v>
      </c>
      <c r="AI15" s="116">
        <v>7.9010321392880079E-4</v>
      </c>
      <c r="AJ15" s="121">
        <v>1509.1936680995796</v>
      </c>
      <c r="AK15" s="121">
        <v>34.767966085926822</v>
      </c>
      <c r="AL15" s="122">
        <f t="shared" si="1"/>
        <v>2.3037444975307679E-2</v>
      </c>
      <c r="AM15" s="46">
        <f t="shared" si="2"/>
        <v>1.9642785718934413E-3</v>
      </c>
      <c r="AN15" s="129">
        <v>1509.1936680995796</v>
      </c>
      <c r="AO15" s="129">
        <v>34.767966085926822</v>
      </c>
      <c r="AP15" s="130">
        <f t="shared" si="3"/>
        <v>2.3037444975307679E-2</v>
      </c>
      <c r="AQ15" s="205">
        <v>48781391.549575798</v>
      </c>
      <c r="AR15" s="47" t="s">
        <v>320</v>
      </c>
      <c r="AS15" s="43">
        <v>8.8210290415399999E-4</v>
      </c>
      <c r="AT15" s="43">
        <v>3.1956125813212999E-2</v>
      </c>
      <c r="AU15" s="43">
        <v>2.0485920502549999E-2</v>
      </c>
      <c r="AV15" s="45">
        <v>211.30962674669601</v>
      </c>
      <c r="AW15" s="48">
        <v>8.4034389929650093</v>
      </c>
      <c r="AX15" s="43">
        <v>3.6754464769576001E-2</v>
      </c>
      <c r="AY15" s="44">
        <v>6.780968278411E-3</v>
      </c>
      <c r="AZ15" s="45">
        <v>57.196367623627999</v>
      </c>
      <c r="BA15" s="45">
        <v>3.0963431847637501</v>
      </c>
      <c r="BB15" s="48">
        <v>27.376335227292</v>
      </c>
      <c r="BC15" s="48">
        <v>0.98196801366344799</v>
      </c>
      <c r="BD15" s="48">
        <v>4.7760578662004001</v>
      </c>
      <c r="BE15" s="43">
        <v>0.18420807792636201</v>
      </c>
      <c r="BF15" s="43">
        <v>6.8824773023337005E-2</v>
      </c>
      <c r="BG15" s="44">
        <v>2.8927768101940001E-3</v>
      </c>
      <c r="BH15" s="49">
        <v>4.4220174191000003E-5</v>
      </c>
      <c r="BI15" s="33">
        <v>2.0686254662999999E-5</v>
      </c>
      <c r="BL15" s="2"/>
    </row>
    <row r="16" spans="1:72" s="1" customFormat="1" x14ac:dyDescent="0.25">
      <c r="A16" s="2" t="s">
        <v>56</v>
      </c>
      <c r="B16" s="41" t="s">
        <v>1</v>
      </c>
      <c r="C16" s="7">
        <v>275.01806347571699</v>
      </c>
      <c r="D16" s="6">
        <v>0.44321791892759099</v>
      </c>
      <c r="E16" s="65">
        <v>32721.538202019801</v>
      </c>
      <c r="F16" s="65">
        <v>40267.199821625603</v>
      </c>
      <c r="G16" s="65">
        <v>1017.43600502305</v>
      </c>
      <c r="H16" s="65">
        <v>1252.5272119204401</v>
      </c>
      <c r="I16" s="66">
        <v>0.99962624772267128</v>
      </c>
      <c r="J16" s="53">
        <v>32.1876537537606</v>
      </c>
      <c r="K16" s="90">
        <v>1.3921704293646899</v>
      </c>
      <c r="L16" s="55">
        <v>9.870252903260001E-4</v>
      </c>
      <c r="M16" s="55">
        <v>1.2150932346659999E-3</v>
      </c>
      <c r="N16" s="68">
        <v>3.5133527936538275E-2</v>
      </c>
      <c r="O16" s="69">
        <v>3.1052152617979001E-2</v>
      </c>
      <c r="P16" s="70">
        <v>1.465668345207E-3</v>
      </c>
      <c r="Q16" s="189">
        <v>3.104277576878E-2</v>
      </c>
      <c r="R16" s="189">
        <v>1.466822920127E-3</v>
      </c>
      <c r="S16" s="134">
        <v>33797.904590244136</v>
      </c>
      <c r="T16" s="11">
        <v>41595.544671865464</v>
      </c>
      <c r="U16" s="11">
        <v>1017.43600502305</v>
      </c>
      <c r="V16" s="11">
        <v>1252.5272119204401</v>
      </c>
      <c r="W16" s="92">
        <v>0.99962624772267128</v>
      </c>
      <c r="X16" s="96">
        <v>33.246458153555359</v>
      </c>
      <c r="Y16" s="106">
        <v>1.5397666241910273</v>
      </c>
      <c r="Z16" s="100">
        <v>9.870252903260001E-4</v>
      </c>
      <c r="AA16" s="101">
        <v>1.2150932346659999E-3</v>
      </c>
      <c r="AB16" s="102">
        <v>3.5133527936538275E-2</v>
      </c>
      <c r="AC16" s="108">
        <v>3.0063230560081582E-2</v>
      </c>
      <c r="AD16" s="108">
        <v>1.5037960203630114E-3</v>
      </c>
      <c r="AE16" s="88">
        <v>1586.5125468991191</v>
      </c>
      <c r="AF16" s="88">
        <v>79.359111107998189</v>
      </c>
      <c r="AG16" s="111">
        <f t="shared" si="0"/>
        <v>5.0021105262046416E-2</v>
      </c>
      <c r="AH16" s="116">
        <v>3.001460739936818E-2</v>
      </c>
      <c r="AI16" s="116">
        <v>1.4906116384989752E-3</v>
      </c>
      <c r="AJ16" s="121">
        <v>1583.9841500865414</v>
      </c>
      <c r="AK16" s="121">
        <v>74.845892447592064</v>
      </c>
      <c r="AL16" s="122">
        <f t="shared" si="1"/>
        <v>4.7251667539414989E-2</v>
      </c>
      <c r="AM16" s="46">
        <f t="shared" si="2"/>
        <v>1.5936822041020462E-3</v>
      </c>
      <c r="AN16" s="129">
        <v>1583.9841500865414</v>
      </c>
      <c r="AO16" s="129">
        <v>74.845892447592064</v>
      </c>
      <c r="AP16" s="130">
        <f t="shared" si="3"/>
        <v>4.7251667539414989E-2</v>
      </c>
      <c r="AQ16" s="205">
        <v>15283898.636125101</v>
      </c>
      <c r="AR16" s="47">
        <v>0.18232067102809399</v>
      </c>
      <c r="AS16" s="43">
        <v>1.4482566149637E-2</v>
      </c>
      <c r="AT16" s="43">
        <v>8.4186093180834004E-2</v>
      </c>
      <c r="AU16" s="43">
        <v>6.0095599347503997E-2</v>
      </c>
      <c r="AV16" s="45">
        <v>224.75332415260601</v>
      </c>
      <c r="AW16" s="48">
        <v>7.8765551776676599</v>
      </c>
      <c r="AX16" s="43">
        <v>5.0151867558799003E-2</v>
      </c>
      <c r="AY16" s="44">
        <v>1.4889308644485E-2</v>
      </c>
      <c r="AZ16" s="45">
        <v>74.890307919766698</v>
      </c>
      <c r="BA16" s="45">
        <v>6.7202059262798404</v>
      </c>
      <c r="BB16" s="48">
        <v>33.153626490853704</v>
      </c>
      <c r="BC16" s="48">
        <v>1.2845081834580601</v>
      </c>
      <c r="BD16" s="48">
        <v>6.0320494278926304</v>
      </c>
      <c r="BE16" s="43">
        <v>0.19907850082324599</v>
      </c>
      <c r="BF16" s="43">
        <v>8.9301395932882999E-2</v>
      </c>
      <c r="BG16" s="44">
        <v>5.2676057699529997E-3</v>
      </c>
      <c r="BH16" s="49">
        <v>2.7155309263999999E-5</v>
      </c>
      <c r="BI16" s="33">
        <v>3.3319223638000002E-5</v>
      </c>
      <c r="BL16" s="2"/>
    </row>
    <row r="17" spans="1:64" s="1" customFormat="1" x14ac:dyDescent="0.25">
      <c r="A17" s="2" t="s">
        <v>57</v>
      </c>
      <c r="B17" s="41" t="s">
        <v>1</v>
      </c>
      <c r="C17" s="7">
        <v>281.82465752690001</v>
      </c>
      <c r="D17" s="6">
        <v>0.62826603448783902</v>
      </c>
      <c r="E17" s="65">
        <v>22201.7904749474</v>
      </c>
      <c r="F17" s="65">
        <v>20713.547348070399</v>
      </c>
      <c r="G17" s="65">
        <v>660.00939756199102</v>
      </c>
      <c r="H17" s="65">
        <v>616.48941805299603</v>
      </c>
      <c r="I17" s="66">
        <v>0.99882861217009655</v>
      </c>
      <c r="J17" s="53">
        <v>34.037514379105502</v>
      </c>
      <c r="K17" s="90">
        <v>1.4093728083064601</v>
      </c>
      <c r="L17" s="55">
        <v>1.513639487768E-3</v>
      </c>
      <c r="M17" s="55">
        <v>1.413831957752E-3</v>
      </c>
      <c r="N17" s="68">
        <v>4.4329486988125034E-2</v>
      </c>
      <c r="O17" s="69">
        <v>2.9324403531829999E-2</v>
      </c>
      <c r="P17" s="70">
        <v>1.2554171901810001E-3</v>
      </c>
      <c r="Q17" s="189">
        <v>2.9312108929762999E-2</v>
      </c>
      <c r="R17" s="189">
        <v>1.25601052057E-3</v>
      </c>
      <c r="S17" s="134">
        <v>22932.112530044356</v>
      </c>
      <c r="T17" s="11">
        <v>21398.284276720748</v>
      </c>
      <c r="U17" s="11">
        <v>660.00939756199102</v>
      </c>
      <c r="V17" s="11">
        <v>616.48941805299603</v>
      </c>
      <c r="W17" s="92">
        <v>0.99882861217009655</v>
      </c>
      <c r="X17" s="96">
        <v>35.157169457365555</v>
      </c>
      <c r="Y17" s="106">
        <v>1.5678461795273093</v>
      </c>
      <c r="Z17" s="100">
        <v>1.513639487768E-3</v>
      </c>
      <c r="AA17" s="101">
        <v>1.413831957752E-3</v>
      </c>
      <c r="AB17" s="102">
        <v>4.4329486988125034E-2</v>
      </c>
      <c r="AC17" s="108">
        <v>2.8390505330179363E-2</v>
      </c>
      <c r="AD17" s="108">
        <v>1.3032020762317621E-3</v>
      </c>
      <c r="AE17" s="88">
        <v>1499.4624477365289</v>
      </c>
      <c r="AF17" s="88">
        <v>68.829439715698754</v>
      </c>
      <c r="AG17" s="111">
        <f t="shared" si="0"/>
        <v>4.5902743226146334E-2</v>
      </c>
      <c r="AH17" s="116">
        <v>2.8341262009796326E-2</v>
      </c>
      <c r="AI17" s="116">
        <v>1.2893761626844586E-3</v>
      </c>
      <c r="AJ17" s="121">
        <v>1496.8976368366959</v>
      </c>
      <c r="AK17" s="121">
        <v>64.141382136248183</v>
      </c>
      <c r="AL17" s="122">
        <f t="shared" si="1"/>
        <v>4.2849544656770468E-2</v>
      </c>
      <c r="AM17" s="46">
        <f t="shared" si="2"/>
        <v>1.7104869172980153E-3</v>
      </c>
      <c r="AN17" s="129">
        <v>1496.8976368366959</v>
      </c>
      <c r="AO17" s="129">
        <v>64.141382136248183</v>
      </c>
      <c r="AP17" s="130">
        <f t="shared" si="3"/>
        <v>4.2849544656770468E-2</v>
      </c>
      <c r="AQ17" s="205">
        <v>17039145.245467901</v>
      </c>
      <c r="AR17" s="47">
        <v>4.4461274739747002E-2</v>
      </c>
      <c r="AS17" s="43">
        <v>5.6338046812550004E-3</v>
      </c>
      <c r="AT17" s="43">
        <v>7.3158462385339998E-3</v>
      </c>
      <c r="AU17" s="43">
        <v>1.5132457197637001E-2</v>
      </c>
      <c r="AV17" s="45">
        <v>205.38796082344899</v>
      </c>
      <c r="AW17" s="48">
        <v>7.1993793680455296</v>
      </c>
      <c r="AX17" s="43">
        <v>5.4380622205268001E-2</v>
      </c>
      <c r="AY17" s="44">
        <v>1.3424137547712999E-2</v>
      </c>
      <c r="AZ17" s="45">
        <v>73.629341352020802</v>
      </c>
      <c r="BA17" s="45">
        <v>6.6215106277477904</v>
      </c>
      <c r="BB17" s="48">
        <v>31.7053938892705</v>
      </c>
      <c r="BC17" s="48">
        <v>1.2242036535193399</v>
      </c>
      <c r="BD17" s="48">
        <v>5.7293158896115504</v>
      </c>
      <c r="BE17" s="43">
        <v>0.187756645595961</v>
      </c>
      <c r="BF17" s="43">
        <v>8.2052047552798005E-2</v>
      </c>
      <c r="BG17" s="44">
        <v>4.5028361554139999E-3</v>
      </c>
      <c r="BH17" s="49">
        <v>3.4542816654000001E-5</v>
      </c>
      <c r="BI17" s="33">
        <v>3.2284125558000003E-5</v>
      </c>
      <c r="BL17" s="2"/>
    </row>
    <row r="18" spans="1:64" s="1" customFormat="1" x14ac:dyDescent="0.25">
      <c r="A18" s="2" t="s">
        <v>58</v>
      </c>
      <c r="B18" s="41" t="s">
        <v>1</v>
      </c>
      <c r="C18" s="7">
        <v>725.69616855262495</v>
      </c>
      <c r="D18" s="6">
        <v>1.51517716948365</v>
      </c>
      <c r="E18" s="65">
        <v>23615.772380784401</v>
      </c>
      <c r="F18" s="65">
        <v>14006.696124665999</v>
      </c>
      <c r="G18" s="65">
        <v>717.87905496036001</v>
      </c>
      <c r="H18" s="65">
        <v>426.21527177054202</v>
      </c>
      <c r="I18" s="66">
        <v>0.99897777899054285</v>
      </c>
      <c r="J18" s="53">
        <v>33.402976596725402</v>
      </c>
      <c r="K18" s="90">
        <v>0.773108517833757</v>
      </c>
      <c r="L18" s="55">
        <v>1.393188686298E-3</v>
      </c>
      <c r="M18" s="55">
        <v>8.2715843491799998E-4</v>
      </c>
      <c r="N18" s="68">
        <v>3.8983113749621587E-2</v>
      </c>
      <c r="O18" s="69">
        <v>2.9952469135981999E-2</v>
      </c>
      <c r="P18" s="70">
        <v>8.0141641575999999E-4</v>
      </c>
      <c r="Q18" s="189">
        <v>2.9940163087875001E-2</v>
      </c>
      <c r="R18" s="189">
        <v>8.0298835175699997E-4</v>
      </c>
      <c r="S18" s="134">
        <v>24392.606998573363</v>
      </c>
      <c r="T18" s="11">
        <v>14473.081127946447</v>
      </c>
      <c r="U18" s="11">
        <v>717.87905496036001</v>
      </c>
      <c r="V18" s="11">
        <v>426.21527177054202</v>
      </c>
      <c r="W18" s="92">
        <v>0.99897777899054285</v>
      </c>
      <c r="X18" s="96">
        <v>34.501758721617684</v>
      </c>
      <c r="Y18" s="106">
        <v>0.98189897365471424</v>
      </c>
      <c r="Z18" s="100">
        <v>1.393188686298E-3</v>
      </c>
      <c r="AA18" s="101">
        <v>8.2715843491799998E-4</v>
      </c>
      <c r="AB18" s="102">
        <v>3.8983113749621587E-2</v>
      </c>
      <c r="AC18" s="108">
        <v>2.8998568845027158E-2</v>
      </c>
      <c r="AD18" s="108">
        <v>9.1248713154261688E-4</v>
      </c>
      <c r="AE18" s="88">
        <v>1531.1229796350372</v>
      </c>
      <c r="AF18" s="88">
        <v>48.179274749476043</v>
      </c>
      <c r="AG18" s="111">
        <f t="shared" si="0"/>
        <v>3.1466626384877454E-2</v>
      </c>
      <c r="AH18" s="116">
        <v>2.8948514374136466E-2</v>
      </c>
      <c r="AI18" s="116">
        <v>8.9365196534853502E-4</v>
      </c>
      <c r="AJ18" s="121">
        <v>1528.5174600058149</v>
      </c>
      <c r="AK18" s="121">
        <v>40.994489984556012</v>
      </c>
      <c r="AL18" s="122">
        <f t="shared" si="1"/>
        <v>2.6819772136852174E-2</v>
      </c>
      <c r="AM18" s="46">
        <f t="shared" si="2"/>
        <v>1.7017049994529708E-3</v>
      </c>
      <c r="AN18" s="129">
        <v>1528.5174600058149</v>
      </c>
      <c r="AO18" s="129">
        <v>40.994489984556012</v>
      </c>
      <c r="AP18" s="130">
        <f t="shared" si="3"/>
        <v>2.6819772136852174E-2</v>
      </c>
      <c r="AQ18" s="205">
        <v>49829770.312009498</v>
      </c>
      <c r="AR18" s="47" t="s">
        <v>320</v>
      </c>
      <c r="AS18" s="43">
        <v>7.6786241430899999E-4</v>
      </c>
      <c r="AT18" s="43">
        <v>2.894562077784E-3</v>
      </c>
      <c r="AU18" s="43">
        <v>6.0060562529980002E-3</v>
      </c>
      <c r="AV18" s="45">
        <v>186.94050745247799</v>
      </c>
      <c r="AW18" s="48">
        <v>7.3918520190445003</v>
      </c>
      <c r="AX18" s="43">
        <v>4.3427884992508999E-2</v>
      </c>
      <c r="AY18" s="44">
        <v>7.2195632007959996E-3</v>
      </c>
      <c r="AZ18" s="45">
        <v>60.711316753748697</v>
      </c>
      <c r="BA18" s="45">
        <v>3.11876422462975</v>
      </c>
      <c r="BB18" s="48">
        <v>25.601404245876299</v>
      </c>
      <c r="BC18" s="48">
        <v>0.89218514192791298</v>
      </c>
      <c r="BD18" s="48">
        <v>4.5814318557017897</v>
      </c>
      <c r="BE18" s="43">
        <v>0.17325717859838699</v>
      </c>
      <c r="BF18" s="43">
        <v>6.6585405567882006E-2</v>
      </c>
      <c r="BG18" s="44">
        <v>2.924855174518E-3</v>
      </c>
      <c r="BH18" s="49">
        <v>2.6121483962000001E-5</v>
      </c>
      <c r="BI18" s="33">
        <v>1.5524230801999998E-5</v>
      </c>
      <c r="BL18" s="2"/>
    </row>
    <row r="19" spans="1:64" s="1" customFormat="1" x14ac:dyDescent="0.25">
      <c r="A19" s="2" t="s">
        <v>59</v>
      </c>
      <c r="B19" s="41" t="s">
        <v>1</v>
      </c>
      <c r="C19" s="7">
        <v>607.37968261348794</v>
      </c>
      <c r="D19" s="6">
        <v>4.1870683723603896</v>
      </c>
      <c r="E19" s="65">
        <v>19993.049740041301</v>
      </c>
      <c r="F19" s="65">
        <v>14503.007907015701</v>
      </c>
      <c r="G19" s="65">
        <v>620.63980157311698</v>
      </c>
      <c r="H19" s="65">
        <v>451.036953970892</v>
      </c>
      <c r="I19" s="66">
        <v>0.99817464758409091</v>
      </c>
      <c r="J19" s="53">
        <v>33.712620832162997</v>
      </c>
      <c r="K19" s="90">
        <v>1.0271763810836001</v>
      </c>
      <c r="L19" s="55">
        <v>1.609666872325E-3</v>
      </c>
      <c r="M19" s="55">
        <v>1.1698031072230001E-3</v>
      </c>
      <c r="N19" s="68">
        <v>4.1925258031516845E-2</v>
      </c>
      <c r="O19" s="69">
        <v>2.9788421709888002E-2</v>
      </c>
      <c r="P19" s="70">
        <v>9.9400742428200003E-4</v>
      </c>
      <c r="Q19" s="189">
        <v>2.9774342420250999E-2</v>
      </c>
      <c r="R19" s="189">
        <v>9.9539843826900007E-4</v>
      </c>
      <c r="S19" s="134">
        <v>20650.715849911081</v>
      </c>
      <c r="T19" s="11">
        <v>14983.983700381124</v>
      </c>
      <c r="U19" s="11">
        <v>620.63980157311698</v>
      </c>
      <c r="V19" s="11">
        <v>451.036953970892</v>
      </c>
      <c r="W19" s="92">
        <v>0.99817464758409091</v>
      </c>
      <c r="X19" s="96">
        <v>34.821588622694676</v>
      </c>
      <c r="Y19" s="106">
        <v>1.2075543058249674</v>
      </c>
      <c r="Z19" s="100">
        <v>1.609666872325E-3</v>
      </c>
      <c r="AA19" s="101">
        <v>1.1698031072230001E-3</v>
      </c>
      <c r="AB19" s="102">
        <v>4.1925258031516845E-2</v>
      </c>
      <c r="AC19" s="108">
        <v>2.8839745859254626E-2</v>
      </c>
      <c r="AD19" s="108">
        <v>1.0743473915704924E-3</v>
      </c>
      <c r="AE19" s="88">
        <v>1522.855221072432</v>
      </c>
      <c r="AF19" s="88">
        <v>56.729887374290399</v>
      </c>
      <c r="AG19" s="111">
        <f t="shared" si="0"/>
        <v>3.7252318269848282E-2</v>
      </c>
      <c r="AH19" s="116">
        <v>2.8788185856013386E-2</v>
      </c>
      <c r="AI19" s="116">
        <v>1.0582705021665278E-3</v>
      </c>
      <c r="AJ19" s="121">
        <v>1520.170916648844</v>
      </c>
      <c r="AK19" s="121">
        <v>50.821466851440128</v>
      </c>
      <c r="AL19" s="122">
        <f t="shared" si="1"/>
        <v>3.3431416359072319E-2</v>
      </c>
      <c r="AM19" s="46">
        <f t="shared" si="2"/>
        <v>1.7626786751911933E-3</v>
      </c>
      <c r="AN19" s="129">
        <v>1520.170916648844</v>
      </c>
      <c r="AO19" s="129">
        <v>50.821466851440128</v>
      </c>
      <c r="AP19" s="130">
        <f t="shared" si="3"/>
        <v>3.3431416359072319E-2</v>
      </c>
      <c r="AQ19" s="205">
        <v>44670477.377993599</v>
      </c>
      <c r="AR19" s="47">
        <v>2.6534065015412001E-2</v>
      </c>
      <c r="AS19" s="43">
        <v>2.6494891465899998E-3</v>
      </c>
      <c r="AT19" s="43">
        <v>3.351672724998E-3</v>
      </c>
      <c r="AU19" s="43">
        <v>6.9513797725049998E-3</v>
      </c>
      <c r="AV19" s="45">
        <v>190.72035129049499</v>
      </c>
      <c r="AW19" s="48">
        <v>7.59501610704159</v>
      </c>
      <c r="AX19" s="43">
        <v>4.0610112620702001E-2</v>
      </c>
      <c r="AY19" s="44">
        <v>7.5844094844370004E-3</v>
      </c>
      <c r="AZ19" s="45">
        <v>69.002282111655603</v>
      </c>
      <c r="BA19" s="45">
        <v>3.4736843862554601</v>
      </c>
      <c r="BB19" s="48">
        <v>28.762461040436399</v>
      </c>
      <c r="BC19" s="48">
        <v>0.99344102659982503</v>
      </c>
      <c r="BD19" s="48">
        <v>5.1491737426412598</v>
      </c>
      <c r="BE19" s="43">
        <v>0.19410594887329899</v>
      </c>
      <c r="BF19" s="43">
        <v>7.3998882685477996E-2</v>
      </c>
      <c r="BG19" s="44">
        <v>3.2403502194680001E-3</v>
      </c>
      <c r="BH19" s="49">
        <v>9.6237639897000005E-5</v>
      </c>
      <c r="BI19" s="33">
        <v>3.4509663689000003E-5</v>
      </c>
      <c r="BL19" s="2"/>
    </row>
    <row r="20" spans="1:64" s="1" customFormat="1" x14ac:dyDescent="0.25">
      <c r="A20" s="2" t="s">
        <v>60</v>
      </c>
      <c r="B20" s="41" t="s">
        <v>1</v>
      </c>
      <c r="C20" s="7">
        <v>687.91731331343306</v>
      </c>
      <c r="D20" s="6">
        <v>4.58719695478747</v>
      </c>
      <c r="E20" s="65">
        <v>7237.7672704234201</v>
      </c>
      <c r="F20" s="65">
        <v>2468.11307151857</v>
      </c>
      <c r="G20" s="65">
        <v>223.88916144702799</v>
      </c>
      <c r="H20" s="65">
        <v>76.514110716799195</v>
      </c>
      <c r="I20" s="66">
        <v>0.99781946687213097</v>
      </c>
      <c r="J20" s="53">
        <v>32.790647822769799</v>
      </c>
      <c r="K20" s="90">
        <v>0.777873298684993</v>
      </c>
      <c r="L20" s="55">
        <v>4.4685317500430003E-3</v>
      </c>
      <c r="M20" s="55">
        <v>1.527120857418E-3</v>
      </c>
      <c r="N20" s="68">
        <v>6.9414517076997195E-2</v>
      </c>
      <c r="O20" s="69">
        <v>3.0514833717134999E-2</v>
      </c>
      <c r="P20" s="70">
        <v>7.1832306534E-4</v>
      </c>
      <c r="Q20" s="189">
        <v>3.0475890865170999E-2</v>
      </c>
      <c r="R20" s="189">
        <v>7.1783862754999997E-4</v>
      </c>
      <c r="S20" s="134">
        <v>7475.8517201084014</v>
      </c>
      <c r="T20" s="11">
        <v>2552.30542947822</v>
      </c>
      <c r="U20" s="11">
        <v>223.88916144702799</v>
      </c>
      <c r="V20" s="11">
        <v>76.514110716799195</v>
      </c>
      <c r="W20" s="92">
        <v>0.99781946687213097</v>
      </c>
      <c r="X20" s="96">
        <v>33.869287553781966</v>
      </c>
      <c r="Y20" s="106">
        <v>0.97987271324697711</v>
      </c>
      <c r="Z20" s="100">
        <v>4.4685317500430003E-3</v>
      </c>
      <c r="AA20" s="101">
        <v>1.527120857418E-3</v>
      </c>
      <c r="AB20" s="102">
        <v>6.9414517076997195E-2</v>
      </c>
      <c r="AC20" s="108">
        <v>2.9543023726143439E-2</v>
      </c>
      <c r="AD20" s="108">
        <v>8.5029937365620472E-4</v>
      </c>
      <c r="AE20" s="88">
        <v>1559.4556779453812</v>
      </c>
      <c r="AF20" s="88">
        <v>44.883834454228598</v>
      </c>
      <c r="AG20" s="111">
        <f t="shared" si="0"/>
        <v>2.8781731400897577E-2</v>
      </c>
      <c r="AH20" s="116">
        <v>2.9466498301483807E-2</v>
      </c>
      <c r="AI20" s="116">
        <v>8.2741930962959781E-4</v>
      </c>
      <c r="AJ20" s="121">
        <v>1555.4743030730597</v>
      </c>
      <c r="AK20" s="121">
        <v>36.638126309322331</v>
      </c>
      <c r="AL20" s="122">
        <f t="shared" si="1"/>
        <v>2.3554311528604828E-2</v>
      </c>
      <c r="AM20" s="46">
        <f t="shared" si="2"/>
        <v>2.553054202583763E-3</v>
      </c>
      <c r="AN20" s="129">
        <v>1555.4743030730597</v>
      </c>
      <c r="AO20" s="129">
        <v>36.638126309322331</v>
      </c>
      <c r="AP20" s="130">
        <f t="shared" si="3"/>
        <v>2.3554311528604828E-2</v>
      </c>
      <c r="AQ20" s="205">
        <v>46700302.245571703</v>
      </c>
      <c r="AR20" s="47">
        <v>4.7434771183049998E-3</v>
      </c>
      <c r="AS20" s="43">
        <v>1.0421782703499999E-3</v>
      </c>
      <c r="AT20" s="43">
        <v>3.209036490778E-3</v>
      </c>
      <c r="AU20" s="43">
        <v>6.6554774632910001E-3</v>
      </c>
      <c r="AV20" s="45">
        <v>220.61289449428901</v>
      </c>
      <c r="AW20" s="48">
        <v>8.2657781114957203</v>
      </c>
      <c r="AX20" s="43">
        <v>5.0793401156925003E-2</v>
      </c>
      <c r="AY20" s="44">
        <v>8.3373024699769996E-3</v>
      </c>
      <c r="AZ20" s="45">
        <v>64.467548110625899</v>
      </c>
      <c r="BA20" s="45">
        <v>3.3360505493805102</v>
      </c>
      <c r="BB20" s="48">
        <v>30.769887838981699</v>
      </c>
      <c r="BC20" s="48">
        <v>1.06036021927102</v>
      </c>
      <c r="BD20" s="48">
        <v>5.4462883293130799</v>
      </c>
      <c r="BE20" s="43">
        <v>0.20480296094910699</v>
      </c>
      <c r="BF20" s="43">
        <v>8.0568156842148006E-2</v>
      </c>
      <c r="BG20" s="44">
        <v>3.3124327273050002E-3</v>
      </c>
      <c r="BH20" s="49">
        <v>1.01394611979E-4</v>
      </c>
      <c r="BI20" s="33">
        <v>3.4752576082999997E-5</v>
      </c>
      <c r="BL20" s="2"/>
    </row>
    <row r="21" spans="1:64" s="1" customFormat="1" x14ac:dyDescent="0.25">
      <c r="A21" s="2" t="s">
        <v>61</v>
      </c>
      <c r="B21" s="41" t="s">
        <v>1</v>
      </c>
      <c r="C21" s="7">
        <v>667.56067314388497</v>
      </c>
      <c r="D21" s="6">
        <v>0.85397460093476996</v>
      </c>
      <c r="E21" s="65">
        <v>38001.020305812301</v>
      </c>
      <c r="F21" s="65">
        <v>30014.733769281898</v>
      </c>
      <c r="G21" s="65">
        <v>1167.10126330913</v>
      </c>
      <c r="H21" s="65">
        <v>922.75100871550103</v>
      </c>
      <c r="I21" s="66">
        <v>0.99899484850708009</v>
      </c>
      <c r="J21" s="53">
        <v>33.030140583577598</v>
      </c>
      <c r="K21" s="90">
        <v>0.79426931816373003</v>
      </c>
      <c r="L21" s="55">
        <v>8.5733436736399997E-4</v>
      </c>
      <c r="M21" s="55">
        <v>6.7783289750499996E-4</v>
      </c>
      <c r="N21" s="68">
        <v>3.0414799293741714E-2</v>
      </c>
      <c r="O21" s="69">
        <v>3.0267959331558E-2</v>
      </c>
      <c r="P21" s="70">
        <v>7.7639497428099997E-4</v>
      </c>
      <c r="Q21" s="189">
        <v>3.0260077336823E-2</v>
      </c>
      <c r="R21" s="189">
        <v>7.7633292566799995E-4</v>
      </c>
      <c r="S21" s="134">
        <v>39251.053868503499</v>
      </c>
      <c r="T21" s="11">
        <v>31008.874218375197</v>
      </c>
      <c r="U21" s="11">
        <v>1167.10126330913</v>
      </c>
      <c r="V21" s="11">
        <v>922.75100871550103</v>
      </c>
      <c r="W21" s="92">
        <v>0.99899484850708009</v>
      </c>
      <c r="X21" s="96">
        <v>34.116658365932125</v>
      </c>
      <c r="Y21" s="106">
        <v>0.99612420291771298</v>
      </c>
      <c r="Z21" s="100">
        <v>8.5733436736399997E-4</v>
      </c>
      <c r="AA21" s="101">
        <v>6.7783289750499996E-4</v>
      </c>
      <c r="AB21" s="102">
        <v>3.0414799293741714E-2</v>
      </c>
      <c r="AC21" s="108">
        <v>2.9304011582145326E-2</v>
      </c>
      <c r="AD21" s="108">
        <v>8.9471340760856701E-4</v>
      </c>
      <c r="AE21" s="88">
        <v>1547.0196535318396</v>
      </c>
      <c r="AF21" s="88">
        <v>47.233779647160688</v>
      </c>
      <c r="AG21" s="111">
        <f t="shared" si="0"/>
        <v>3.0532113499221657E-2</v>
      </c>
      <c r="AH21" s="116">
        <v>2.9257832737132047E-2</v>
      </c>
      <c r="AI21" s="116">
        <v>8.7376544584202604E-4</v>
      </c>
      <c r="AJ21" s="121">
        <v>1544.6165923643166</v>
      </c>
      <c r="AK21" s="121">
        <v>39.627681873975796</v>
      </c>
      <c r="AL21" s="122">
        <f t="shared" si="1"/>
        <v>2.5655351671004922E-2</v>
      </c>
      <c r="AM21" s="46">
        <f t="shared" si="2"/>
        <v>1.5533488291740918E-3</v>
      </c>
      <c r="AN21" s="129">
        <v>1544.6165923643166</v>
      </c>
      <c r="AO21" s="129">
        <v>39.627681873975796</v>
      </c>
      <c r="AP21" s="130">
        <f t="shared" si="3"/>
        <v>2.5655351671004922E-2</v>
      </c>
      <c r="AQ21" s="205">
        <v>45595995.042193301</v>
      </c>
      <c r="AR21" s="47">
        <v>1.5321872722657</v>
      </c>
      <c r="AS21" s="43">
        <v>5.5371718089838998E-2</v>
      </c>
      <c r="AT21" s="43" t="s">
        <v>267</v>
      </c>
      <c r="AU21" s="43">
        <v>2.1867335362E-5</v>
      </c>
      <c r="AV21" s="45">
        <v>213.77846648303901</v>
      </c>
      <c r="AW21" s="48">
        <v>8.5183917699912293</v>
      </c>
      <c r="AX21" s="43">
        <v>4.5323347980491001E-2</v>
      </c>
      <c r="AY21" s="44">
        <v>7.9574797301349993E-3</v>
      </c>
      <c r="AZ21" s="45">
        <v>66.000188293576898</v>
      </c>
      <c r="BA21" s="45">
        <v>3.8129136510335901</v>
      </c>
      <c r="BB21" s="48">
        <v>30.3632641692992</v>
      </c>
      <c r="BC21" s="48">
        <v>1.0607254378768001</v>
      </c>
      <c r="BD21" s="48">
        <v>5.4793030880750502</v>
      </c>
      <c r="BE21" s="43">
        <v>0.207918401544571</v>
      </c>
      <c r="BF21" s="43">
        <v>8.0400832107510006E-2</v>
      </c>
      <c r="BG21" s="44">
        <v>3.4564045471159998E-3</v>
      </c>
      <c r="BH21" s="49">
        <v>1.9409762317000001E-5</v>
      </c>
      <c r="BI21" s="33">
        <v>1.5353842432E-5</v>
      </c>
      <c r="BL21" s="2"/>
    </row>
    <row r="22" spans="1:64" s="1" customFormat="1" x14ac:dyDescent="0.25">
      <c r="A22" s="2" t="s">
        <v>62</v>
      </c>
      <c r="B22" s="41" t="s">
        <v>1</v>
      </c>
      <c r="C22" s="7">
        <v>552.80049998387597</v>
      </c>
      <c r="D22" s="6">
        <v>1.6582753766841101</v>
      </c>
      <c r="E22" s="65">
        <v>16839.549473590301</v>
      </c>
      <c r="F22" s="65">
        <v>9547.7156275159396</v>
      </c>
      <c r="G22" s="65">
        <v>499.45449161675202</v>
      </c>
      <c r="H22" s="65">
        <v>283.53906829100202</v>
      </c>
      <c r="I22" s="66">
        <v>0.99873903052406487</v>
      </c>
      <c r="J22" s="53">
        <v>34.266613774235502</v>
      </c>
      <c r="K22" s="90">
        <v>0.89737197777879096</v>
      </c>
      <c r="L22" s="55">
        <v>2.0019867728900001E-3</v>
      </c>
      <c r="M22" s="55">
        <v>1.13652264341E-3</v>
      </c>
      <c r="N22" s="68">
        <v>4.6130103085797215E-2</v>
      </c>
      <c r="O22" s="69">
        <v>2.9219394303528001E-2</v>
      </c>
      <c r="P22" s="70">
        <v>8.0529513802299996E-4</v>
      </c>
      <c r="Q22" s="189">
        <v>2.9202582833191999E-2</v>
      </c>
      <c r="R22" s="189">
        <v>8.0625854877499996E-4</v>
      </c>
      <c r="S22" s="134">
        <v>17393.482022063668</v>
      </c>
      <c r="T22" s="11">
        <v>9865.990959590863</v>
      </c>
      <c r="U22" s="11">
        <v>499.45449161675202</v>
      </c>
      <c r="V22" s="11">
        <v>283.53906829100202</v>
      </c>
      <c r="W22" s="92">
        <v>0.99873903052406487</v>
      </c>
      <c r="X22" s="96">
        <v>35.39380501680904</v>
      </c>
      <c r="Y22" s="106">
        <v>1.0966704118219872</v>
      </c>
      <c r="Z22" s="100">
        <v>2.0019867728900001E-3</v>
      </c>
      <c r="AA22" s="101">
        <v>1.13652264341E-3</v>
      </c>
      <c r="AB22" s="102">
        <v>4.6130103085797215E-2</v>
      </c>
      <c r="AC22" s="108">
        <v>2.8288840344816917E-2</v>
      </c>
      <c r="AD22" s="108">
        <v>9.0957326093343859E-4</v>
      </c>
      <c r="AE22" s="88">
        <v>1494.1671486607245</v>
      </c>
      <c r="AF22" s="88">
        <v>48.042071333474055</v>
      </c>
      <c r="AG22" s="111">
        <f t="shared" si="0"/>
        <v>3.215307696768456E-2</v>
      </c>
      <c r="AH22" s="116">
        <v>2.823536352916271E-2</v>
      </c>
      <c r="AI22" s="116">
        <v>8.9106895537636489E-4</v>
      </c>
      <c r="AJ22" s="121">
        <v>1491.3815573995566</v>
      </c>
      <c r="AK22" s="121">
        <v>41.175780135860435</v>
      </c>
      <c r="AL22" s="122">
        <f t="shared" si="1"/>
        <v>2.7609152018519306E-2</v>
      </c>
      <c r="AM22" s="46">
        <f t="shared" si="2"/>
        <v>1.8643103374777466E-3</v>
      </c>
      <c r="AN22" s="129">
        <v>1491.3815573995566</v>
      </c>
      <c r="AO22" s="129">
        <v>41.175780135860435</v>
      </c>
      <c r="AP22" s="130">
        <f t="shared" si="3"/>
        <v>2.7609152018519306E-2</v>
      </c>
      <c r="AQ22" s="205">
        <v>41966086.110560201</v>
      </c>
      <c r="AR22" s="47">
        <v>4.1896310392218E-2</v>
      </c>
      <c r="AS22" s="43">
        <v>4.9231274344499996E-3</v>
      </c>
      <c r="AT22" s="43">
        <v>3.5556359755749998E-3</v>
      </c>
      <c r="AU22" s="43">
        <v>7.3726931823709999E-3</v>
      </c>
      <c r="AV22" s="45">
        <v>207.00269843154899</v>
      </c>
      <c r="AW22" s="48">
        <v>8.1968430627541604</v>
      </c>
      <c r="AX22" s="43">
        <v>4.5975840278956001E-2</v>
      </c>
      <c r="AY22" s="44">
        <v>8.3628408319890001E-3</v>
      </c>
      <c r="AZ22" s="45">
        <v>64.417755015749293</v>
      </c>
      <c r="BA22" s="45">
        <v>3.5085988802659802</v>
      </c>
      <c r="BB22" s="48">
        <v>28.884078031320598</v>
      </c>
      <c r="BC22" s="48">
        <v>0.91928409665539901</v>
      </c>
      <c r="BD22" s="48">
        <v>5.2149716662358196</v>
      </c>
      <c r="BE22" s="43">
        <v>0.178727706367107</v>
      </c>
      <c r="BF22" s="43">
        <v>7.3883814734312006E-2</v>
      </c>
      <c r="BG22" s="44">
        <v>3.1434808916570001E-3</v>
      </c>
      <c r="BH22" s="49">
        <v>4.1693031434999998E-5</v>
      </c>
      <c r="BI22" s="33">
        <v>2.3681404893E-5</v>
      </c>
      <c r="BL22" s="2"/>
    </row>
    <row r="23" spans="1:64" s="1" customFormat="1" x14ac:dyDescent="0.25">
      <c r="A23" s="2" t="s">
        <v>63</v>
      </c>
      <c r="B23" s="41" t="s">
        <v>1</v>
      </c>
      <c r="C23" s="7">
        <v>614.17136909766703</v>
      </c>
      <c r="D23" s="6">
        <v>2.0789058404911498</v>
      </c>
      <c r="E23" s="65">
        <v>17922.773527535399</v>
      </c>
      <c r="F23" s="65">
        <v>10088.751520214901</v>
      </c>
      <c r="G23" s="65">
        <v>438.61511074915398</v>
      </c>
      <c r="H23" s="65">
        <v>221.39241591265599</v>
      </c>
      <c r="I23" s="66">
        <v>0.89669952826792532</v>
      </c>
      <c r="J23" s="53">
        <v>33.246712494541697</v>
      </c>
      <c r="K23" s="90">
        <v>0.82745706859716694</v>
      </c>
      <c r="L23" s="55">
        <v>2.092259752631E-3</v>
      </c>
      <c r="M23" s="55">
        <v>1.1024492303799999E-3</v>
      </c>
      <c r="N23" s="68">
        <v>4.723389553871607E-2</v>
      </c>
      <c r="O23" s="69">
        <v>3.0075027901479999E-2</v>
      </c>
      <c r="P23" s="70">
        <v>8.1016295393399995E-4</v>
      </c>
      <c r="Q23" s="189">
        <v>3.0055078828622E-2</v>
      </c>
      <c r="R23" s="189">
        <v>8.1047784519700005E-4</v>
      </c>
      <c r="S23" s="134">
        <v>18512.338446204329</v>
      </c>
      <c r="T23" s="11">
        <v>10425.127058847507</v>
      </c>
      <c r="U23" s="11">
        <v>438.61511074915398</v>
      </c>
      <c r="V23" s="11">
        <v>221.39241591265599</v>
      </c>
      <c r="W23" s="92">
        <v>0.89669952826792532</v>
      </c>
      <c r="X23" s="96">
        <v>34.34035435291478</v>
      </c>
      <c r="Y23" s="106">
        <v>1.026588404494482</v>
      </c>
      <c r="Z23" s="100">
        <v>2.092259752631E-3</v>
      </c>
      <c r="AA23" s="101">
        <v>1.1024492303799999E-3</v>
      </c>
      <c r="AB23" s="102">
        <v>4.723389553871607E-2</v>
      </c>
      <c r="AC23" s="108">
        <v>2.9117224465127132E-2</v>
      </c>
      <c r="AD23" s="108">
        <v>9.2072588281198449E-4</v>
      </c>
      <c r="AE23" s="88">
        <v>1537.2989355348377</v>
      </c>
      <c r="AF23" s="88">
        <v>48.611464367472891</v>
      </c>
      <c r="AG23" s="111">
        <f t="shared" si="0"/>
        <v>3.1621347835358124E-2</v>
      </c>
      <c r="AH23" s="116">
        <v>2.9059623988438341E-2</v>
      </c>
      <c r="AI23" s="116">
        <v>9.0078676645279152E-4</v>
      </c>
      <c r="AJ23" s="121">
        <v>1534.3009532194221</v>
      </c>
      <c r="AK23" s="121">
        <v>41.374602194180788</v>
      </c>
      <c r="AL23" s="122">
        <f t="shared" si="1"/>
        <v>2.6966418881096636E-2</v>
      </c>
      <c r="AM23" s="46">
        <f t="shared" si="2"/>
        <v>1.9501622268232194E-3</v>
      </c>
      <c r="AN23" s="129">
        <v>1534.3009532194221</v>
      </c>
      <c r="AO23" s="129">
        <v>41.374602194180788</v>
      </c>
      <c r="AP23" s="130">
        <f>AO23/AN23</f>
        <v>2.6966418881096636E-2</v>
      </c>
      <c r="AQ23" s="205">
        <v>42710466.755515099</v>
      </c>
      <c r="AR23" s="47">
        <v>4.5729389587245997E-2</v>
      </c>
      <c r="AS23" s="43">
        <v>3.8407870959639998E-3</v>
      </c>
      <c r="AT23" s="43">
        <v>4.0116571905850001E-3</v>
      </c>
      <c r="AU23" s="43">
        <v>8.2818588481069991E-3</v>
      </c>
      <c r="AV23" s="45">
        <v>197.42730270421899</v>
      </c>
      <c r="AW23" s="48">
        <v>7.9422543721122496</v>
      </c>
      <c r="AX23" s="43">
        <v>4.3611846891173998E-2</v>
      </c>
      <c r="AY23" s="44">
        <v>8.5938668256210007E-3</v>
      </c>
      <c r="AZ23" s="45">
        <v>62.500920058226797</v>
      </c>
      <c r="BA23" s="45">
        <v>3.4274300176572501</v>
      </c>
      <c r="BB23" s="48">
        <v>29.514566000461301</v>
      </c>
      <c r="BC23" s="48">
        <v>0.93884484934813095</v>
      </c>
      <c r="BD23" s="48">
        <v>5.4756930766996303</v>
      </c>
      <c r="BE23" s="43">
        <v>0.18732174911521399</v>
      </c>
      <c r="BF23" s="43">
        <v>8.0742953089049996E-2</v>
      </c>
      <c r="BG23" s="44">
        <v>3.5232875166849999E-3</v>
      </c>
      <c r="BH23" s="49">
        <v>5.1423192840000003E-5</v>
      </c>
      <c r="BI23" s="33">
        <v>2.8025112275E-5</v>
      </c>
      <c r="BL23" s="2"/>
    </row>
    <row r="24" spans="1:64" x14ac:dyDescent="0.25">
      <c r="A24" s="2" t="s">
        <v>64</v>
      </c>
      <c r="B24" s="41" t="s">
        <v>1</v>
      </c>
      <c r="C24" s="7">
        <v>521.95522400847403</v>
      </c>
      <c r="D24" s="6">
        <v>2.5918489456973899</v>
      </c>
      <c r="E24" s="74">
        <v>9921.0905950940996</v>
      </c>
      <c r="F24" s="74">
        <v>4499.9780558186203</v>
      </c>
      <c r="G24" s="74">
        <v>301.75580859250402</v>
      </c>
      <c r="H24" s="74">
        <v>137.11419544095901</v>
      </c>
      <c r="I24" s="66">
        <v>0.99821524806052275</v>
      </c>
      <c r="J24" s="76">
        <v>33.358097047690499</v>
      </c>
      <c r="K24" s="68">
        <v>0.89728876310908801</v>
      </c>
      <c r="L24" s="77">
        <v>3.3125646357979998E-3</v>
      </c>
      <c r="M24" s="77">
        <v>1.505190202607E-3</v>
      </c>
      <c r="N24" s="68">
        <v>5.9197578149959837E-2</v>
      </c>
      <c r="O24" s="69">
        <v>2.9972454559107999E-2</v>
      </c>
      <c r="P24" s="70">
        <v>8.1007547613799996E-4</v>
      </c>
      <c r="Q24" s="189">
        <v>2.9943665930298E-2</v>
      </c>
      <c r="R24" s="189">
        <v>8.1065885831399997E-4</v>
      </c>
      <c r="S24" s="134">
        <v>10247.442259406405</v>
      </c>
      <c r="T24" s="11">
        <v>4651.1006214359468</v>
      </c>
      <c r="U24" s="11">
        <v>301.75580859250402</v>
      </c>
      <c r="V24" s="11">
        <v>137.11419544095901</v>
      </c>
      <c r="W24" s="92">
        <v>0.99821524806052275</v>
      </c>
      <c r="X24" s="96">
        <v>34.45540287162769</v>
      </c>
      <c r="Y24" s="106">
        <v>1.088370554671042</v>
      </c>
      <c r="Z24" s="100">
        <v>3.3125646357979998E-3</v>
      </c>
      <c r="AA24" s="101">
        <v>1.505190202607E-3</v>
      </c>
      <c r="AB24" s="102">
        <v>5.9197578149959837E-2</v>
      </c>
      <c r="AC24" s="108">
        <v>2.9017917789709656E-2</v>
      </c>
      <c r="AD24" s="108">
        <v>9.1979345256165039E-4</v>
      </c>
      <c r="AE24" s="88">
        <v>1532.1301295286119</v>
      </c>
      <c r="AF24" s="88">
        <v>48.564589362528174</v>
      </c>
      <c r="AG24" s="111">
        <f t="shared" si="0"/>
        <v>3.1697431195005586E-2</v>
      </c>
      <c r="AH24" s="124">
        <v>2.8951901198848641E-2</v>
      </c>
      <c r="AI24" s="124">
        <v>9.0012822365864373E-4</v>
      </c>
      <c r="AJ24" s="118">
        <v>1528.6937607083139</v>
      </c>
      <c r="AK24" s="118">
        <v>41.386019388949407</v>
      </c>
      <c r="AL24" s="122">
        <f t="shared" si="1"/>
        <v>2.707279930924384E-2</v>
      </c>
      <c r="AM24" s="46">
        <f t="shared" si="2"/>
        <v>2.2428700761567945E-3</v>
      </c>
      <c r="AN24" s="127">
        <v>1528.6937607083139</v>
      </c>
      <c r="AO24" s="127">
        <v>41.386019388949407</v>
      </c>
      <c r="AP24" s="130">
        <f>AO24/AN24</f>
        <v>2.707279930924384E-2</v>
      </c>
      <c r="AQ24" s="205">
        <v>41743921.533463098</v>
      </c>
      <c r="AR24" s="47">
        <v>0.94605727301755804</v>
      </c>
      <c r="AS24" s="43">
        <v>0.52747606338025699</v>
      </c>
      <c r="AT24" s="43">
        <v>3.5730127514489998E-3</v>
      </c>
      <c r="AU24" s="43">
        <v>7.4085699530480002E-3</v>
      </c>
      <c r="AV24" s="45">
        <v>206.65888064641601</v>
      </c>
      <c r="AW24" s="48">
        <v>8.2405625455088707</v>
      </c>
      <c r="AX24" s="43">
        <v>4.2514924690847E-2</v>
      </c>
      <c r="AY24" s="44">
        <v>8.0525140421379999E-3</v>
      </c>
      <c r="AZ24" s="45">
        <v>63.567322772741498</v>
      </c>
      <c r="BA24" s="45">
        <v>3.7326110792571399</v>
      </c>
      <c r="BB24" s="48">
        <v>27.673978131528401</v>
      </c>
      <c r="BC24" s="48">
        <v>0.88514479917078703</v>
      </c>
      <c r="BD24" s="48">
        <v>4.8296801712434698</v>
      </c>
      <c r="BE24" s="43">
        <v>0.16563289627699501</v>
      </c>
      <c r="BF24" s="43">
        <v>7.0194963544176994E-2</v>
      </c>
      <c r="BG24" s="44">
        <v>3.001079545029E-3</v>
      </c>
      <c r="BH24" s="49">
        <v>6.5553717614000003E-5</v>
      </c>
      <c r="BI24" s="33">
        <v>2.9808679714E-5</v>
      </c>
      <c r="BK24" s="1"/>
      <c r="BL24" s="2"/>
    </row>
    <row r="25" spans="1:64" x14ac:dyDescent="0.25">
      <c r="A25" s="3"/>
      <c r="B25" s="3"/>
      <c r="C25" s="27"/>
      <c r="D25" s="29"/>
      <c r="E25" s="74"/>
      <c r="F25" s="74"/>
      <c r="G25" s="74"/>
      <c r="H25" s="74"/>
      <c r="I25" s="66"/>
      <c r="J25" s="76"/>
      <c r="K25" s="68"/>
      <c r="L25" s="77"/>
      <c r="M25" s="77"/>
      <c r="N25" s="68"/>
      <c r="O25" s="79"/>
      <c r="P25" s="80"/>
      <c r="Q25" s="191"/>
      <c r="R25" s="191"/>
      <c r="S25" s="135"/>
      <c r="T25" s="93"/>
      <c r="U25" s="93"/>
      <c r="V25" s="93"/>
      <c r="W25" s="94"/>
      <c r="X25" s="104"/>
      <c r="Y25" s="102"/>
      <c r="Z25" s="100"/>
      <c r="AA25" s="101"/>
      <c r="AB25" s="102"/>
      <c r="AC25" s="113"/>
      <c r="AD25" s="113"/>
      <c r="AE25" s="89"/>
      <c r="AF25" s="89"/>
      <c r="AG25" s="114"/>
      <c r="AH25" s="124"/>
      <c r="AI25" s="124"/>
      <c r="AJ25" s="118"/>
      <c r="AK25" s="118"/>
      <c r="AL25" s="125"/>
      <c r="AM25" s="78"/>
      <c r="AN25" s="127"/>
      <c r="AO25" s="127"/>
      <c r="AP25" s="131"/>
      <c r="AQ25" s="207"/>
      <c r="AR25" s="73"/>
      <c r="AS25" s="78"/>
      <c r="AT25" s="78"/>
      <c r="AU25" s="78"/>
      <c r="AV25" s="62"/>
      <c r="AW25" s="81"/>
      <c r="AX25" s="78"/>
      <c r="AY25" s="71"/>
      <c r="AZ25" s="62"/>
      <c r="BA25" s="62"/>
      <c r="BB25" s="81"/>
      <c r="BC25" s="81"/>
      <c r="BD25" s="81"/>
      <c r="BE25" s="78"/>
      <c r="BF25" s="78"/>
      <c r="BG25" s="71"/>
      <c r="BH25" s="83"/>
      <c r="BI25" s="32"/>
    </row>
    <row r="26" spans="1:64" s="1" customFormat="1" x14ac:dyDescent="0.25">
      <c r="A26" s="2" t="s">
        <v>66</v>
      </c>
      <c r="B26" s="2" t="s">
        <v>1</v>
      </c>
      <c r="C26" s="7">
        <v>663.87277974051199</v>
      </c>
      <c r="D26" s="6">
        <v>7.6513556148843502</v>
      </c>
      <c r="E26" s="65">
        <v>4388.5862392836098</v>
      </c>
      <c r="F26" s="65">
        <v>998.77695613849596</v>
      </c>
      <c r="G26" s="65">
        <v>128.73297947277399</v>
      </c>
      <c r="H26" s="65">
        <v>29.2585834489064</v>
      </c>
      <c r="I26" s="66">
        <v>0.99866446840138134</v>
      </c>
      <c r="J26" s="53">
        <v>33.578871288244002</v>
      </c>
      <c r="K26" s="90">
        <v>0.84803667814686301</v>
      </c>
      <c r="L26" s="55">
        <v>7.7238391427719997E-3</v>
      </c>
      <c r="M26" s="55">
        <v>1.7460514951740001E-3</v>
      </c>
      <c r="N26" s="68">
        <f t="shared" ref="N26:N45" si="4">IF((K26/J26)/(M26/L26)&lt;1,(K26/J26)/(M26/L26),(M26/L26)/(K26/J26))</f>
        <v>0.11171840200744532</v>
      </c>
      <c r="O26" s="84">
        <v>2.9770326653019E-2</v>
      </c>
      <c r="P26" s="58">
        <v>8.2099910352700001E-4</v>
      </c>
      <c r="Q26" s="189">
        <v>2.9686059894177001E-2</v>
      </c>
      <c r="R26" s="189">
        <v>8.2235586265199995E-4</v>
      </c>
      <c r="S26" s="134">
        <v>4504.2275104109776</v>
      </c>
      <c r="T26" s="11">
        <v>1026.7245849967651</v>
      </c>
      <c r="U26" s="11">
        <v>128.73297947277399</v>
      </c>
      <c r="V26" s="11">
        <v>29.2585834489064</v>
      </c>
      <c r="W26" s="25">
        <v>0.99866446840138134</v>
      </c>
      <c r="X26" s="96">
        <v>34.463690031017229</v>
      </c>
      <c r="Y26" s="106">
        <v>0.97636690466558018</v>
      </c>
      <c r="Z26" s="105">
        <v>7.7238391427719997E-3</v>
      </c>
      <c r="AA26" s="98">
        <v>1.7460514951740001E-3</v>
      </c>
      <c r="AB26" s="106">
        <v>0.11171840200744532</v>
      </c>
      <c r="AC26" s="108">
        <v>2.900600504446909E-2</v>
      </c>
      <c r="AD26" s="108">
        <v>8.8233625633907567E-4</v>
      </c>
      <c r="AE26" s="88">
        <v>1531.5100504004699</v>
      </c>
      <c r="AF26" s="88">
        <v>46.587140915970053</v>
      </c>
      <c r="AG26" s="111">
        <f>AF26/AE26</f>
        <v>3.0419089253634426E-2</v>
      </c>
      <c r="AH26" s="116">
        <v>2.8923901745417643E-2</v>
      </c>
      <c r="AI26" s="116">
        <v>8.9105599557141499E-4</v>
      </c>
      <c r="AJ26" s="121">
        <v>1527.2362355132875</v>
      </c>
      <c r="AK26" s="121">
        <v>47.049427020115971</v>
      </c>
      <c r="AL26" s="122">
        <f>AK26/AJ26</f>
        <v>3.0806908535864572E-2</v>
      </c>
      <c r="AM26" s="46">
        <f t="shared" si="2"/>
        <v>2.7905888610165359E-3</v>
      </c>
      <c r="AN26" s="129">
        <v>1527.2362355132875</v>
      </c>
      <c r="AO26" s="129">
        <v>47.049427020115971</v>
      </c>
      <c r="AP26" s="130">
        <f>AO26/AN26</f>
        <v>3.0806908535864572E-2</v>
      </c>
      <c r="AQ26" s="205">
        <v>47556915.075993702</v>
      </c>
      <c r="AR26" s="47">
        <v>6.0463103456326002E-2</v>
      </c>
      <c r="AS26" s="43">
        <v>6.6125679069449998E-3</v>
      </c>
      <c r="AT26" s="43" t="s">
        <v>267</v>
      </c>
      <c r="AU26" s="43">
        <v>4.7262722859999996E-6</v>
      </c>
      <c r="AV26" s="45">
        <v>230.44363048442401</v>
      </c>
      <c r="AW26" s="48">
        <v>10.2897609700151</v>
      </c>
      <c r="AX26" s="43">
        <v>2.8159157051798001E-2</v>
      </c>
      <c r="AY26" s="44">
        <v>7.6362839177400001E-3</v>
      </c>
      <c r="AZ26" s="45">
        <v>64.528693510855305</v>
      </c>
      <c r="BA26" s="45">
        <v>2.5148237201436401</v>
      </c>
      <c r="BB26" s="48">
        <v>30.4908158495737</v>
      </c>
      <c r="BC26" s="48">
        <v>1.07636088608393</v>
      </c>
      <c r="BD26" s="48">
        <v>5.4386485789440604</v>
      </c>
      <c r="BE26" s="43">
        <v>0.17765539642616199</v>
      </c>
      <c r="BF26" s="43">
        <v>7.8406665194026004E-2</v>
      </c>
      <c r="BG26" s="44">
        <v>3.5460847467250001E-3</v>
      </c>
      <c r="BH26" s="49">
        <v>1.7088130627200001E-4</v>
      </c>
      <c r="BI26" s="33">
        <v>3.8867642907000002E-5</v>
      </c>
      <c r="BJ26" s="1" t="s">
        <v>268</v>
      </c>
      <c r="BL26" s="2"/>
    </row>
    <row r="27" spans="1:64" s="1" customFormat="1" x14ac:dyDescent="0.25">
      <c r="A27" s="2" t="s">
        <v>67</v>
      </c>
      <c r="B27" s="2" t="s">
        <v>1</v>
      </c>
      <c r="C27" s="7">
        <v>545.27499498499401</v>
      </c>
      <c r="D27" s="6">
        <v>3.5129361768124401</v>
      </c>
      <c r="E27" s="65">
        <v>7458.4258518788902</v>
      </c>
      <c r="F27" s="65">
        <v>2474.1462461597798</v>
      </c>
      <c r="G27" s="65">
        <v>227.526985200902</v>
      </c>
      <c r="H27" s="65">
        <v>75.707297167721407</v>
      </c>
      <c r="I27" s="66">
        <v>0.99694996212478726</v>
      </c>
      <c r="J27" s="53">
        <v>32.721397919684399</v>
      </c>
      <c r="K27" s="90">
        <v>0.90573429910723902</v>
      </c>
      <c r="L27" s="55">
        <v>4.3363943529360002E-3</v>
      </c>
      <c r="M27" s="55">
        <v>1.443021031374E-3</v>
      </c>
      <c r="N27" s="68">
        <f t="shared" si="4"/>
        <v>8.3181179518177259E-2</v>
      </c>
      <c r="O27" s="84">
        <v>3.0546308914549E-2</v>
      </c>
      <c r="P27" s="58">
        <v>1.0074822739750001E-3</v>
      </c>
      <c r="Q27" s="189">
        <v>3.0492721789505999E-2</v>
      </c>
      <c r="R27" s="189">
        <v>1.008854768749E-3</v>
      </c>
      <c r="S27" s="134">
        <v>7654.9588124027077</v>
      </c>
      <c r="T27" s="11">
        <v>2541.2417692488361</v>
      </c>
      <c r="U27" s="11">
        <v>227.526985200902</v>
      </c>
      <c r="V27" s="11">
        <v>75.707297167721407</v>
      </c>
      <c r="W27" s="25">
        <v>0.99694996212478726</v>
      </c>
      <c r="X27" s="96">
        <v>33.583621843786752</v>
      </c>
      <c r="Y27" s="106">
        <v>1.024702493458447</v>
      </c>
      <c r="Z27" s="105">
        <v>4.3363943529360002E-3</v>
      </c>
      <c r="AA27" s="98">
        <v>1.443021031374E-3</v>
      </c>
      <c r="AB27" s="106">
        <v>8.3181179518177259E-2</v>
      </c>
      <c r="AC27" s="108">
        <v>2.9762064783238371E-2</v>
      </c>
      <c r="AD27" s="108">
        <v>1.0533452708510246E-3</v>
      </c>
      <c r="AE27" s="88">
        <v>1570.8500530769977</v>
      </c>
      <c r="AF27" s="88">
        <v>55.595856224216462</v>
      </c>
      <c r="AG27" s="111">
        <f t="shared" ref="AG27:AG45" si="5">AF27/AE27</f>
        <v>3.5392210806699666E-2</v>
      </c>
      <c r="AH27" s="116">
        <v>2.9709853450879401E-2</v>
      </c>
      <c r="AI27" s="116">
        <v>1.0613956665820907E-3</v>
      </c>
      <c r="AJ27" s="121">
        <v>1568.1342731176364</v>
      </c>
      <c r="AK27" s="121">
        <v>56.022185530391774</v>
      </c>
      <c r="AL27" s="122">
        <f t="shared" ref="AL27:AL45" si="6">AK27/AJ27</f>
        <v>3.5725375365346132E-2</v>
      </c>
      <c r="AM27" s="46">
        <f t="shared" si="2"/>
        <v>1.7288600869583778E-3</v>
      </c>
      <c r="AN27" s="129">
        <v>1568.1342731176364</v>
      </c>
      <c r="AO27" s="129">
        <v>56.022185530391774</v>
      </c>
      <c r="AP27" s="130">
        <f t="shared" ref="AP27:AP45" si="7">AO27/AN27</f>
        <v>3.5725375365346132E-2</v>
      </c>
      <c r="AQ27" s="205">
        <v>41395282.157903001</v>
      </c>
      <c r="AR27" s="47">
        <v>0.12738190050415399</v>
      </c>
      <c r="AS27" s="43">
        <v>1.7839171547161001E-2</v>
      </c>
      <c r="AT27" s="43">
        <v>5.6387506605460004E-3</v>
      </c>
      <c r="AU27" s="43">
        <v>1.1390811220888E-2</v>
      </c>
      <c r="AV27" s="45">
        <v>214.27500315401801</v>
      </c>
      <c r="AW27" s="48">
        <v>9.5950308192003799</v>
      </c>
      <c r="AX27" s="43">
        <v>3.2910371799563999E-2</v>
      </c>
      <c r="AY27" s="44">
        <v>8.8493907625469999E-3</v>
      </c>
      <c r="AZ27" s="45">
        <v>68.100018566567698</v>
      </c>
      <c r="BA27" s="45">
        <v>3.2232445439847202</v>
      </c>
      <c r="BB27" s="48">
        <v>30.249930968400999</v>
      </c>
      <c r="BC27" s="48">
        <v>1.04610176030941</v>
      </c>
      <c r="BD27" s="48">
        <v>5.5133308189162804</v>
      </c>
      <c r="BE27" s="43">
        <v>0.178049948977102</v>
      </c>
      <c r="BF27" s="43">
        <v>8.1575627959621005E-2</v>
      </c>
      <c r="BG27" s="44">
        <v>3.8205287950739998E-3</v>
      </c>
      <c r="BH27" s="49">
        <v>9.9667213052999999E-5</v>
      </c>
      <c r="BI27" s="33">
        <v>3.3237822692000001E-5</v>
      </c>
      <c r="BJ27" s="1" t="s">
        <v>332</v>
      </c>
      <c r="BL27" s="2"/>
    </row>
    <row r="28" spans="1:64" s="1" customFormat="1" x14ac:dyDescent="0.25">
      <c r="A28" s="2" t="s">
        <v>68</v>
      </c>
      <c r="B28" s="2" t="s">
        <v>1</v>
      </c>
      <c r="C28" s="7">
        <v>499.729390735582</v>
      </c>
      <c r="D28" s="6">
        <v>1.67699401928097</v>
      </c>
      <c r="E28" s="65">
        <v>14349.8641664476</v>
      </c>
      <c r="F28" s="65">
        <v>6887.9301456450503</v>
      </c>
      <c r="G28" s="65">
        <v>436.69444475954202</v>
      </c>
      <c r="H28" s="65">
        <v>209.946402154769</v>
      </c>
      <c r="I28" s="66">
        <v>0.99841287916964905</v>
      </c>
      <c r="J28" s="53">
        <v>32.8104355293341</v>
      </c>
      <c r="K28" s="90">
        <v>0.94636625762599103</v>
      </c>
      <c r="L28" s="55">
        <v>2.248780535481E-3</v>
      </c>
      <c r="M28" s="55">
        <v>1.081377462299E-3</v>
      </c>
      <c r="N28" s="68">
        <f t="shared" si="4"/>
        <v>5.9981457092419747E-2</v>
      </c>
      <c r="O28" s="84">
        <v>3.0472873435398E-2</v>
      </c>
      <c r="P28" s="58">
        <v>8.7886048937899997E-4</v>
      </c>
      <c r="Q28" s="189">
        <v>3.0437338632231001E-2</v>
      </c>
      <c r="R28" s="189">
        <v>8.79894268172E-4</v>
      </c>
      <c r="S28" s="134">
        <v>14727.989704430409</v>
      </c>
      <c r="T28" s="11">
        <v>7071.9579489603502</v>
      </c>
      <c r="U28" s="11">
        <v>436.69444475954202</v>
      </c>
      <c r="V28" s="11">
        <v>209.946402154769</v>
      </c>
      <c r="W28" s="25">
        <v>0.99841287916964905</v>
      </c>
      <c r="X28" s="96">
        <v>33.67500563550891</v>
      </c>
      <c r="Y28" s="106">
        <v>1.0631560323992626</v>
      </c>
      <c r="Z28" s="105">
        <v>2.248780535481E-3</v>
      </c>
      <c r="AA28" s="98">
        <v>1.081377462299E-3</v>
      </c>
      <c r="AB28" s="106">
        <v>5.9981457092419747E-2</v>
      </c>
      <c r="AC28" s="108">
        <v>2.9690514682242725E-2</v>
      </c>
      <c r="AD28" s="108">
        <v>9.3728802837055416E-4</v>
      </c>
      <c r="AE28" s="88">
        <v>1567.1283293382794</v>
      </c>
      <c r="AF28" s="88">
        <v>49.472049835754618</v>
      </c>
      <c r="AG28" s="111">
        <f t="shared" si="5"/>
        <v>3.156860156860556E-2</v>
      </c>
      <c r="AH28" s="116">
        <v>2.9655892197513904E-2</v>
      </c>
      <c r="AI28" s="116">
        <v>9.4591289215048243E-4</v>
      </c>
      <c r="AJ28" s="121">
        <v>1565.3273260580711</v>
      </c>
      <c r="AK28" s="121">
        <v>49.928131930486899</v>
      </c>
      <c r="AL28" s="122">
        <f t="shared" si="6"/>
        <v>3.1896288462694766E-2</v>
      </c>
      <c r="AM28" s="46">
        <f t="shared" si="2"/>
        <v>1.1492379063613638E-3</v>
      </c>
      <c r="AN28" s="129">
        <v>1565.3273260580711</v>
      </c>
      <c r="AO28" s="129">
        <v>49.928131930486899</v>
      </c>
      <c r="AP28" s="130">
        <f t="shared" si="7"/>
        <v>3.1896288462694766E-2</v>
      </c>
      <c r="AQ28" s="205">
        <v>42228479.199637704</v>
      </c>
      <c r="AR28" s="47">
        <v>5.2932364032230998E-2</v>
      </c>
      <c r="AS28" s="43">
        <v>6.490107077199E-3</v>
      </c>
      <c r="AT28" s="43" t="s">
        <v>267</v>
      </c>
      <c r="AU28" s="43">
        <v>7.252151765E-6</v>
      </c>
      <c r="AV28" s="45">
        <v>220.190217145188</v>
      </c>
      <c r="AW28" s="48">
        <v>9.8168793385260606</v>
      </c>
      <c r="AX28" s="43">
        <v>2.8861977532096999E-2</v>
      </c>
      <c r="AY28" s="44">
        <v>8.1926405619309993E-3</v>
      </c>
      <c r="AZ28" s="45">
        <v>68.394580652360702</v>
      </c>
      <c r="BA28" s="45">
        <v>2.8376646832665999</v>
      </c>
      <c r="BB28" s="48">
        <v>28.499219298081499</v>
      </c>
      <c r="BC28" s="48">
        <v>0.98323451890380198</v>
      </c>
      <c r="BD28" s="48">
        <v>4.9665174284116302</v>
      </c>
      <c r="BE28" s="43">
        <v>0.16090185316448199</v>
      </c>
      <c r="BF28" s="43">
        <v>7.3314353598360998E-2</v>
      </c>
      <c r="BG28" s="44">
        <v>3.2195052850930001E-3</v>
      </c>
      <c r="BH28" s="49">
        <v>4.6665936173999997E-5</v>
      </c>
      <c r="BI28" s="33">
        <v>2.2460619199000001E-5</v>
      </c>
      <c r="BL28" s="2"/>
    </row>
    <row r="29" spans="1:64" s="1" customFormat="1" x14ac:dyDescent="0.25">
      <c r="A29" s="2" t="s">
        <v>69</v>
      </c>
      <c r="B29" s="2" t="s">
        <v>1</v>
      </c>
      <c r="C29" s="7">
        <v>537.718928221444</v>
      </c>
      <c r="D29" s="6">
        <v>2.3533534327826202</v>
      </c>
      <c r="E29" s="65">
        <v>11114.9435003249</v>
      </c>
      <c r="F29" s="65">
        <v>4504.2086109496004</v>
      </c>
      <c r="G29" s="65">
        <v>334.887618984992</v>
      </c>
      <c r="H29" s="65">
        <v>135.991207066312</v>
      </c>
      <c r="I29" s="66">
        <v>0.99792867064672353</v>
      </c>
      <c r="J29" s="53">
        <v>33.141795181155601</v>
      </c>
      <c r="K29" s="90">
        <v>0.92355352855293404</v>
      </c>
      <c r="L29" s="55">
        <v>2.934889960955E-3</v>
      </c>
      <c r="M29" s="55">
        <v>1.1919812490900001E-3</v>
      </c>
      <c r="N29" s="68">
        <f t="shared" si="4"/>
        <v>6.8613321249311715E-2</v>
      </c>
      <c r="O29" s="84">
        <v>3.0168637613623001E-2</v>
      </c>
      <c r="P29" s="58">
        <v>9.1938561315699999E-4</v>
      </c>
      <c r="Q29" s="189">
        <v>3.0127659303610999E-2</v>
      </c>
      <c r="R29" s="189">
        <v>9.1726672324800003E-4</v>
      </c>
      <c r="S29" s="134">
        <v>11407.827387026478</v>
      </c>
      <c r="T29" s="11">
        <v>4625.2154628015342</v>
      </c>
      <c r="U29" s="11">
        <v>334.887618984992</v>
      </c>
      <c r="V29" s="11">
        <v>135.991207066312</v>
      </c>
      <c r="W29" s="25">
        <v>0.99792867064672353</v>
      </c>
      <c r="X29" s="96">
        <v>34.015096766956802</v>
      </c>
      <c r="Y29" s="106">
        <v>1.0436276105982838</v>
      </c>
      <c r="Z29" s="105">
        <v>2.934889960955E-3</v>
      </c>
      <c r="AA29" s="98">
        <v>1.1919812490900001E-3</v>
      </c>
      <c r="AB29" s="106">
        <v>6.8613321249311715E-2</v>
      </c>
      <c r="AC29" s="108">
        <v>2.9394089792990831E-2</v>
      </c>
      <c r="AD29" s="108">
        <v>9.7200976232837872E-4</v>
      </c>
      <c r="AE29" s="88">
        <v>1551.7068457668552</v>
      </c>
      <c r="AF29" s="88">
        <v>51.312158769985615</v>
      </c>
      <c r="AG29" s="111">
        <f t="shared" si="5"/>
        <v>3.3068204158516225E-2</v>
      </c>
      <c r="AH29" s="116">
        <v>2.9354163557690306E-2</v>
      </c>
      <c r="AI29" s="116">
        <v>9.7738234728423279E-4</v>
      </c>
      <c r="AJ29" s="121">
        <v>1549.6293468982144</v>
      </c>
      <c r="AK29" s="121">
        <v>51.596781680229974</v>
      </c>
      <c r="AL29" s="122">
        <f t="shared" si="6"/>
        <v>3.3296208402033477E-2</v>
      </c>
      <c r="AM29" s="46">
        <f t="shared" si="2"/>
        <v>1.3388475241365952E-3</v>
      </c>
      <c r="AN29" s="129">
        <v>1549.6293468982144</v>
      </c>
      <c r="AO29" s="129">
        <v>51.596781680229974</v>
      </c>
      <c r="AP29" s="130">
        <f t="shared" si="7"/>
        <v>3.3296208402033477E-2</v>
      </c>
      <c r="AQ29" s="205">
        <v>41932359.372849301</v>
      </c>
      <c r="AR29" s="47">
        <v>7.6015912243813002E-2</v>
      </c>
      <c r="AS29" s="43">
        <v>7.9487135332799996E-3</v>
      </c>
      <c r="AT29" s="43" t="s">
        <v>267</v>
      </c>
      <c r="AU29" s="43">
        <v>7.3185652979999998E-6</v>
      </c>
      <c r="AV29" s="45">
        <v>218.61281572272901</v>
      </c>
      <c r="AW29" s="48">
        <v>9.7514697510213093</v>
      </c>
      <c r="AX29" s="43">
        <v>2.6213786008382998E-2</v>
      </c>
      <c r="AY29" s="44">
        <v>7.8253364267740003E-3</v>
      </c>
      <c r="AZ29" s="45">
        <v>63.703053898857199</v>
      </c>
      <c r="BA29" s="45">
        <v>2.5852776062972</v>
      </c>
      <c r="BB29" s="48">
        <v>30.054255375071602</v>
      </c>
      <c r="BC29" s="48">
        <v>1.0344535091361799</v>
      </c>
      <c r="BD29" s="48">
        <v>5.4373953995620798</v>
      </c>
      <c r="BE29" s="43">
        <v>0.174892307243425</v>
      </c>
      <c r="BF29" s="43">
        <v>7.9469897212275001E-2</v>
      </c>
      <c r="BG29" s="44">
        <v>3.5733568349720001E-3</v>
      </c>
      <c r="BH29" s="49">
        <v>6.5951666569999995E-5</v>
      </c>
      <c r="BI29" s="33">
        <v>2.6823957654999999E-5</v>
      </c>
      <c r="BL29" s="2"/>
    </row>
    <row r="30" spans="1:64" s="1" customFormat="1" x14ac:dyDescent="0.25">
      <c r="A30" s="2" t="s">
        <v>70</v>
      </c>
      <c r="B30" s="2" t="s">
        <v>1</v>
      </c>
      <c r="C30" s="7">
        <v>498.55333475453699</v>
      </c>
      <c r="D30" s="6">
        <v>1.7790605013775</v>
      </c>
      <c r="E30" s="65">
        <v>14482.3627055341</v>
      </c>
      <c r="F30" s="65">
        <v>6889.2325899651296</v>
      </c>
      <c r="G30" s="65">
        <v>445.07230377840801</v>
      </c>
      <c r="H30" s="65">
        <v>216.30750086794399</v>
      </c>
      <c r="I30" s="66">
        <v>0.97879201398929616</v>
      </c>
      <c r="J30" s="53">
        <v>33.843981738562597</v>
      </c>
      <c r="K30" s="90">
        <v>0.97773266688181004</v>
      </c>
      <c r="L30" s="55">
        <v>2.3989320662639998E-3</v>
      </c>
      <c r="M30" s="55">
        <v>1.1201270503349999E-3</v>
      </c>
      <c r="N30" s="68">
        <f t="shared" si="4"/>
        <v>6.1871313771164484E-2</v>
      </c>
      <c r="O30" s="84">
        <v>2.9573376953209999E-2</v>
      </c>
      <c r="P30" s="58">
        <v>9.2841280420299997E-4</v>
      </c>
      <c r="Q30" s="189">
        <v>2.9542723676993999E-2</v>
      </c>
      <c r="R30" s="189">
        <v>9.2880351484699996E-4</v>
      </c>
      <c r="S30" s="134">
        <v>14863.979641121297</v>
      </c>
      <c r="T30" s="11">
        <v>7073.3411118092645</v>
      </c>
      <c r="U30" s="11">
        <v>445.07230377840801</v>
      </c>
      <c r="V30" s="11">
        <v>216.30750086794399</v>
      </c>
      <c r="W30" s="25">
        <v>0.97879201398929616</v>
      </c>
      <c r="X30" s="96">
        <v>34.735786263952917</v>
      </c>
      <c r="Y30" s="106">
        <v>1.098104639614309</v>
      </c>
      <c r="Z30" s="105">
        <v>2.3989320662639998E-3</v>
      </c>
      <c r="AA30" s="98">
        <v>1.1201270503349999E-3</v>
      </c>
      <c r="AB30" s="106">
        <v>6.1871313771164484E-2</v>
      </c>
      <c r="AC30" s="108">
        <v>2.8814111819623092E-2</v>
      </c>
      <c r="AD30" s="108">
        <v>9.7727925775978179E-4</v>
      </c>
      <c r="AE30" s="88">
        <v>1521.5206847136963</v>
      </c>
      <c r="AF30" s="88">
        <v>51.604943255981517</v>
      </c>
      <c r="AG30" s="111">
        <f t="shared" si="5"/>
        <v>3.3916688596114609E-2</v>
      </c>
      <c r="AH30" s="116">
        <v>2.8784245533810586E-2</v>
      </c>
      <c r="AI30" s="116">
        <v>9.8461904564398246E-4</v>
      </c>
      <c r="AJ30" s="121">
        <v>1519.9657710135948</v>
      </c>
      <c r="AK30" s="121">
        <v>51.993276846843266</v>
      </c>
      <c r="AL30" s="122">
        <f t="shared" si="6"/>
        <v>3.4206873495691521E-2</v>
      </c>
      <c r="AM30" s="46">
        <f t="shared" si="2"/>
        <v>1.0219471320523249E-3</v>
      </c>
      <c r="AN30" s="129">
        <v>1519.9657710135948</v>
      </c>
      <c r="AO30" s="129">
        <v>51.993276846843266</v>
      </c>
      <c r="AP30" s="130">
        <f t="shared" si="7"/>
        <v>3.4206873495691521E-2</v>
      </c>
      <c r="AQ30" s="205">
        <v>40532459.3196849</v>
      </c>
      <c r="AR30" s="47">
        <v>0.13517844508047</v>
      </c>
      <c r="AS30" s="43">
        <v>1.6502808033848002E-2</v>
      </c>
      <c r="AT30" s="43" t="s">
        <v>267</v>
      </c>
      <c r="AU30" s="43">
        <v>8.2559987739999994E-6</v>
      </c>
      <c r="AV30" s="45">
        <v>209.734219469718</v>
      </c>
      <c r="AW30" s="48">
        <v>9.3109290570653194</v>
      </c>
      <c r="AX30" s="43">
        <v>2.6522622468078998E-2</v>
      </c>
      <c r="AY30" s="44">
        <v>8.0035042591009992E-3</v>
      </c>
      <c r="AZ30" s="45">
        <v>70.471694111387805</v>
      </c>
      <c r="BA30" s="45">
        <v>3.0896718118886501</v>
      </c>
      <c r="BB30" s="48">
        <v>29.197451490922798</v>
      </c>
      <c r="BC30" s="48">
        <v>1.32204469933875</v>
      </c>
      <c r="BD30" s="48">
        <v>5.3557489582304498</v>
      </c>
      <c r="BE30" s="43">
        <v>0.25706160690772101</v>
      </c>
      <c r="BF30" s="43">
        <v>7.6832318721992005E-2</v>
      </c>
      <c r="BG30" s="44">
        <v>4.4912905572239998E-3</v>
      </c>
      <c r="BH30" s="49">
        <v>5.1907899102000001E-5</v>
      </c>
      <c r="BI30" s="33">
        <v>2.4323120672999998E-5</v>
      </c>
      <c r="BL30" s="2"/>
    </row>
    <row r="31" spans="1:64" s="1" customFormat="1" x14ac:dyDescent="0.25">
      <c r="A31" s="2" t="s">
        <v>71</v>
      </c>
      <c r="B31" s="2" t="s">
        <v>1</v>
      </c>
      <c r="C31" s="7">
        <v>524.49947332295903</v>
      </c>
      <c r="D31" s="6">
        <v>4.0018020400938097</v>
      </c>
      <c r="E31" s="65">
        <v>6367.31754010855</v>
      </c>
      <c r="F31" s="65">
        <v>1988.0404681324801</v>
      </c>
      <c r="G31" s="65">
        <v>195.42861148333299</v>
      </c>
      <c r="H31" s="65">
        <v>61.493655775982198</v>
      </c>
      <c r="I31" s="66">
        <v>0.9922624247031594</v>
      </c>
      <c r="J31" s="53">
        <v>32.861167830641598</v>
      </c>
      <c r="K31" s="90">
        <v>0.92717203167793305</v>
      </c>
      <c r="L31" s="55">
        <v>5.1192945678740004E-3</v>
      </c>
      <c r="M31" s="55">
        <v>1.597036914518E-3</v>
      </c>
      <c r="N31" s="68">
        <f t="shared" si="4"/>
        <v>9.0442486617499943E-2</v>
      </c>
      <c r="O31" s="84">
        <v>3.0475139556530001E-2</v>
      </c>
      <c r="P31" s="58">
        <v>9.1399885517400004E-4</v>
      </c>
      <c r="Q31" s="189">
        <v>3.0419321223293001E-2</v>
      </c>
      <c r="R31" s="189">
        <v>9.1579752081199996E-4</v>
      </c>
      <c r="S31" s="134">
        <v>6535.0992934710939</v>
      </c>
      <c r="T31" s="11">
        <v>2042.1500840667591</v>
      </c>
      <c r="U31" s="11">
        <v>195.42861148333299</v>
      </c>
      <c r="V31" s="11">
        <v>61.493655775982198</v>
      </c>
      <c r="W31" s="25">
        <v>0.9922624247031594</v>
      </c>
      <c r="X31" s="96">
        <v>33.727074756350206</v>
      </c>
      <c r="Y31" s="106">
        <v>1.0454653568258738</v>
      </c>
      <c r="Z31" s="105">
        <v>5.1192945678740004E-3</v>
      </c>
      <c r="AA31" s="98">
        <v>1.597036914518E-3</v>
      </c>
      <c r="AB31" s="106">
        <v>9.0442486617499943E-2</v>
      </c>
      <c r="AC31" s="108">
        <v>2.9692722623114596E-2</v>
      </c>
      <c r="AD31" s="108">
        <v>9.6867709045191704E-4</v>
      </c>
      <c r="AE31" s="88">
        <v>1567.2431806456448</v>
      </c>
      <c r="AF31" s="88">
        <v>51.128776014517797</v>
      </c>
      <c r="AG31" s="111">
        <f t="shared" si="5"/>
        <v>3.2623383943169992E-2</v>
      </c>
      <c r="AH31" s="116">
        <v>2.9638337366469047E-2</v>
      </c>
      <c r="AI31" s="116">
        <v>9.7763249955115932E-4</v>
      </c>
      <c r="AJ31" s="121">
        <v>1564.4141302080932</v>
      </c>
      <c r="AK31" s="121">
        <v>51.60283039961557</v>
      </c>
      <c r="AL31" s="122">
        <f t="shared" si="6"/>
        <v>3.2985402907829482E-2</v>
      </c>
      <c r="AM31" s="46">
        <f t="shared" si="2"/>
        <v>1.8051126158903591E-3</v>
      </c>
      <c r="AN31" s="129">
        <v>1564.4141302080932</v>
      </c>
      <c r="AO31" s="129">
        <v>51.60283039961557</v>
      </c>
      <c r="AP31" s="130">
        <f t="shared" si="7"/>
        <v>3.2985402907829482E-2</v>
      </c>
      <c r="AQ31" s="205">
        <v>42236786.893177301</v>
      </c>
      <c r="AR31" s="47">
        <v>0.60258553055531106</v>
      </c>
      <c r="AS31" s="43">
        <v>0.173633755494778</v>
      </c>
      <c r="AT31" s="43">
        <v>1.6748432537361999E-2</v>
      </c>
      <c r="AU31" s="43">
        <v>1.9439686554564E-2</v>
      </c>
      <c r="AV31" s="45">
        <v>220.38711127022501</v>
      </c>
      <c r="AW31" s="48">
        <v>9.8232454912920293</v>
      </c>
      <c r="AX31" s="43">
        <v>2.4886338392872E-2</v>
      </c>
      <c r="AY31" s="44">
        <v>7.5927712409029997E-3</v>
      </c>
      <c r="AZ31" s="45">
        <v>66.8589186465164</v>
      </c>
      <c r="BA31" s="45">
        <v>2.9433458307376998</v>
      </c>
      <c r="BB31" s="48">
        <v>29.492803850855701</v>
      </c>
      <c r="BC31" s="48">
        <v>1.3382140852983799</v>
      </c>
      <c r="BD31" s="48">
        <v>5.2424823238305596</v>
      </c>
      <c r="BE31" s="43">
        <v>0.252435655672408</v>
      </c>
      <c r="BF31" s="43">
        <v>7.7493991427639006E-2</v>
      </c>
      <c r="BG31" s="44">
        <v>4.4598378873240002E-3</v>
      </c>
      <c r="BH31" s="49">
        <v>1.12017943699E-4</v>
      </c>
      <c r="BI31" s="33">
        <v>3.5229531327E-5</v>
      </c>
      <c r="BL31" s="2"/>
    </row>
    <row r="32" spans="1:64" s="1" customFormat="1" x14ac:dyDescent="0.25">
      <c r="A32" s="2" t="s">
        <v>72</v>
      </c>
      <c r="B32" s="2" t="s">
        <v>1</v>
      </c>
      <c r="C32" s="7">
        <v>520.82208153236195</v>
      </c>
      <c r="D32" s="6">
        <v>0.90961737104398499</v>
      </c>
      <c r="E32" s="65">
        <v>27651.3917778043</v>
      </c>
      <c r="F32" s="65">
        <v>18017.096165623101</v>
      </c>
      <c r="G32" s="65">
        <v>838.42013685773304</v>
      </c>
      <c r="H32" s="65">
        <v>546.750279158024</v>
      </c>
      <c r="I32" s="66">
        <v>0.99917253574761355</v>
      </c>
      <c r="J32" s="53">
        <v>32.924202924757402</v>
      </c>
      <c r="K32" s="90">
        <v>0.93123236548103605</v>
      </c>
      <c r="L32" s="55">
        <v>1.1734656517779999E-3</v>
      </c>
      <c r="M32" s="55">
        <v>7.6557080893499996E-4</v>
      </c>
      <c r="N32" s="68">
        <f t="shared" si="4"/>
        <v>4.3353863752920198E-2</v>
      </c>
      <c r="O32" s="84">
        <v>3.0353026361208998E-2</v>
      </c>
      <c r="P32" s="58">
        <v>9.1246789511199996E-4</v>
      </c>
      <c r="Q32" s="189">
        <v>3.0330617290698001E-2</v>
      </c>
      <c r="R32" s="189">
        <v>9.1447768563600003E-4</v>
      </c>
      <c r="S32" s="134">
        <v>28380.018702120618</v>
      </c>
      <c r="T32" s="11">
        <v>18495.443332925759</v>
      </c>
      <c r="U32" s="11">
        <v>838.42013685773304</v>
      </c>
      <c r="V32" s="11">
        <v>546.750279158024</v>
      </c>
      <c r="W32" s="25">
        <v>0.99917253574761355</v>
      </c>
      <c r="X32" s="96">
        <v>33.791770854263525</v>
      </c>
      <c r="Y32" s="106">
        <v>1.0496029194561014</v>
      </c>
      <c r="Z32" s="105">
        <v>1.1734656517779999E-3</v>
      </c>
      <c r="AA32" s="98">
        <v>7.6557080893499996E-4</v>
      </c>
      <c r="AB32" s="106">
        <v>4.3353863752920198E-2</v>
      </c>
      <c r="AC32" s="108">
        <v>2.9573744554759474E-2</v>
      </c>
      <c r="AD32" s="108">
        <v>9.6670513072944549E-4</v>
      </c>
      <c r="AE32" s="88">
        <v>1561.0539018716047</v>
      </c>
      <c r="AF32" s="88">
        <v>51.027654394263571</v>
      </c>
      <c r="AG32" s="111">
        <f t="shared" si="5"/>
        <v>3.2687951603134681E-2</v>
      </c>
      <c r="AH32" s="116">
        <v>2.955191081340152E-2</v>
      </c>
      <c r="AI32" s="116">
        <v>9.7598293678320301E-4</v>
      </c>
      <c r="AJ32" s="121">
        <v>1559.9180256989248</v>
      </c>
      <c r="AK32" s="121">
        <v>51.517933492553517</v>
      </c>
      <c r="AL32" s="122">
        <f t="shared" si="6"/>
        <v>3.3026051782093349E-2</v>
      </c>
      <c r="AM32" s="46">
        <f t="shared" si="2"/>
        <v>7.2763417798581891E-4</v>
      </c>
      <c r="AN32" s="129">
        <v>1559.9180256989248</v>
      </c>
      <c r="AO32" s="129">
        <v>51.517933492553517</v>
      </c>
      <c r="AP32" s="130">
        <f t="shared" si="7"/>
        <v>3.3026051782093349E-2</v>
      </c>
      <c r="AQ32" s="205">
        <v>41530840.8843503</v>
      </c>
      <c r="AR32" s="47">
        <v>7.1197401854279996E-3</v>
      </c>
      <c r="AS32" s="43">
        <v>2.3179614749499998E-3</v>
      </c>
      <c r="AT32" s="43">
        <v>5.5987762189559998E-3</v>
      </c>
      <c r="AU32" s="43">
        <v>1.1321010872403999E-2</v>
      </c>
      <c r="AV32" s="45">
        <v>208.44902476330699</v>
      </c>
      <c r="AW32" s="48">
        <v>9.2628362631566894</v>
      </c>
      <c r="AX32" s="43">
        <v>2.4732860926461001E-2</v>
      </c>
      <c r="AY32" s="44">
        <v>7.6313641207110001E-3</v>
      </c>
      <c r="AZ32" s="45">
        <v>67.500440647877895</v>
      </c>
      <c r="BA32" s="45">
        <v>2.9738978273369399</v>
      </c>
      <c r="BB32" s="48">
        <v>28.893403096000899</v>
      </c>
      <c r="BC32" s="48">
        <v>1.3066553475542699</v>
      </c>
      <c r="BD32" s="48">
        <v>5.3087208439258298</v>
      </c>
      <c r="BE32" s="43">
        <v>0.254092509352839</v>
      </c>
      <c r="BF32" s="43">
        <v>7.8154657201476005E-2</v>
      </c>
      <c r="BG32" s="44">
        <v>4.4846074767110004E-3</v>
      </c>
      <c r="BH32" s="49">
        <v>2.5860012165000001E-5</v>
      </c>
      <c r="BI32" s="33">
        <v>1.6902431081E-5</v>
      </c>
      <c r="BL32" s="2"/>
    </row>
    <row r="33" spans="1:64" s="1" customFormat="1" x14ac:dyDescent="0.25">
      <c r="A33" s="2" t="s">
        <v>73</v>
      </c>
      <c r="B33" s="2" t="s">
        <v>1</v>
      </c>
      <c r="C33" s="7">
        <v>405.12572104852899</v>
      </c>
      <c r="D33" s="6">
        <v>2.8479291499688499</v>
      </c>
      <c r="E33" s="65">
        <v>7027.2123877118502</v>
      </c>
      <c r="F33" s="65">
        <v>2639.11435409252</v>
      </c>
      <c r="G33" s="65">
        <v>224.700947896776</v>
      </c>
      <c r="H33" s="65">
        <v>86.237611249789595</v>
      </c>
      <c r="I33" s="66">
        <v>0.97855066274019054</v>
      </c>
      <c r="J33" s="53">
        <v>32.402132944761</v>
      </c>
      <c r="K33" s="90">
        <v>1.03223767745856</v>
      </c>
      <c r="L33" s="55">
        <v>4.7305959786140004E-3</v>
      </c>
      <c r="M33" s="55">
        <v>1.7488445336469999E-3</v>
      </c>
      <c r="N33" s="68">
        <f t="shared" si="4"/>
        <v>8.617291057235886E-2</v>
      </c>
      <c r="O33" s="84">
        <v>3.0846624832259001E-2</v>
      </c>
      <c r="P33" s="58">
        <v>1.2293471103209999E-3</v>
      </c>
      <c r="Q33" s="189">
        <v>3.0800519172453002E-2</v>
      </c>
      <c r="R33" s="189">
        <v>1.233029938936E-3</v>
      </c>
      <c r="S33" s="134">
        <v>7212.3826746080777</v>
      </c>
      <c r="T33" s="11">
        <v>2710.2381084382191</v>
      </c>
      <c r="U33" s="11">
        <v>224.700947896776</v>
      </c>
      <c r="V33" s="11">
        <v>86.237611249789595</v>
      </c>
      <c r="W33" s="25">
        <v>0.97855066274019054</v>
      </c>
      <c r="X33" s="96">
        <v>33.255944089550489</v>
      </c>
      <c r="Y33" s="106">
        <v>1.1422155796894136</v>
      </c>
      <c r="Z33" s="105">
        <v>4.7305959786140004E-3</v>
      </c>
      <c r="AA33" s="98">
        <v>1.7488445336469999E-3</v>
      </c>
      <c r="AB33" s="106">
        <v>8.617291057235886E-2</v>
      </c>
      <c r="AC33" s="108">
        <v>3.0054670407810759E-2</v>
      </c>
      <c r="AD33" s="108">
        <v>1.2583873769468196E-3</v>
      </c>
      <c r="AE33" s="88">
        <v>1586.0674289656927</v>
      </c>
      <c r="AF33" s="88">
        <v>66.408554960503665</v>
      </c>
      <c r="AG33" s="111">
        <f t="shared" si="5"/>
        <v>4.1869944333835826E-2</v>
      </c>
      <c r="AH33" s="116">
        <v>3.0009748461992079E-2</v>
      </c>
      <c r="AI33" s="116">
        <v>1.26764133579105E-3</v>
      </c>
      <c r="AJ33" s="121">
        <v>1583.7314795373322</v>
      </c>
      <c r="AK33" s="121">
        <v>66.898377732079567</v>
      </c>
      <c r="AL33" s="122">
        <f t="shared" si="6"/>
        <v>4.2240985038463158E-2</v>
      </c>
      <c r="AM33" s="46">
        <f t="shared" si="2"/>
        <v>1.4727932657212165E-3</v>
      </c>
      <c r="AN33" s="129">
        <v>1583.7314795373322</v>
      </c>
      <c r="AO33" s="129">
        <v>66.898377732079567</v>
      </c>
      <c r="AP33" s="130">
        <f t="shared" si="7"/>
        <v>4.2240985038463158E-2</v>
      </c>
      <c r="AQ33" s="205">
        <v>37275231.437556103</v>
      </c>
      <c r="AR33" s="47">
        <v>1.41021438942539</v>
      </c>
      <c r="AS33" s="43">
        <v>0.23366968877949301</v>
      </c>
      <c r="AT33" s="43">
        <v>1.2574220485128001E-2</v>
      </c>
      <c r="AU33" s="43">
        <v>1.7903414475653998E-2</v>
      </c>
      <c r="AV33" s="45">
        <v>153.72520558929199</v>
      </c>
      <c r="AW33" s="48">
        <v>7.2651732203066999</v>
      </c>
      <c r="AX33" s="43">
        <v>1.6003257284868001E-2</v>
      </c>
      <c r="AY33" s="44">
        <v>6.4495440030929996E-3</v>
      </c>
      <c r="AZ33" s="45">
        <v>73.413069861380194</v>
      </c>
      <c r="BA33" s="45">
        <v>3.1041617755278699</v>
      </c>
      <c r="BB33" s="48">
        <v>24.324646962759001</v>
      </c>
      <c r="BC33" s="48">
        <v>1.25137199866506</v>
      </c>
      <c r="BD33" s="48">
        <v>4.4167734251996604</v>
      </c>
      <c r="BE33" s="43">
        <v>0.230935907092332</v>
      </c>
      <c r="BF33" s="43">
        <v>6.5695633578479004E-2</v>
      </c>
      <c r="BG33" s="44">
        <v>4.3687656745890003E-3</v>
      </c>
      <c r="BH33" s="49">
        <v>8.7640931885000001E-5</v>
      </c>
      <c r="BI33" s="33">
        <v>3.2616636342000002E-5</v>
      </c>
      <c r="BL33" s="2"/>
    </row>
    <row r="34" spans="1:64" s="1" customFormat="1" x14ac:dyDescent="0.25">
      <c r="A34" s="2" t="s">
        <v>74</v>
      </c>
      <c r="B34" s="2" t="s">
        <v>1</v>
      </c>
      <c r="C34" s="7">
        <v>407.69387573431698</v>
      </c>
      <c r="D34" s="6">
        <v>1.0119750365767</v>
      </c>
      <c r="E34" s="65">
        <v>19560.658960382101</v>
      </c>
      <c r="F34" s="65">
        <v>12084.57317749</v>
      </c>
      <c r="G34" s="65">
        <v>589.78331898818703</v>
      </c>
      <c r="H34" s="65">
        <v>364.80588235891798</v>
      </c>
      <c r="I34" s="66">
        <v>0.99879989318059981</v>
      </c>
      <c r="J34" s="53">
        <v>33.114119939714797</v>
      </c>
      <c r="K34" s="90">
        <v>1.0517913397595</v>
      </c>
      <c r="L34" s="55">
        <v>1.6649099433940001E-3</v>
      </c>
      <c r="M34" s="55">
        <v>1.0301702621000001E-3</v>
      </c>
      <c r="N34" s="68">
        <f t="shared" si="4"/>
        <v>5.1333173187299755E-2</v>
      </c>
      <c r="O34" s="84">
        <v>3.0184192844205999E-2</v>
      </c>
      <c r="P34" s="58">
        <v>9.6689352654200002E-4</v>
      </c>
      <c r="Q34" s="189">
        <v>3.0162339995693E-2</v>
      </c>
      <c r="R34" s="189">
        <v>9.6830294768299999E-4</v>
      </c>
      <c r="S34" s="134">
        <v>20076.091344054883</v>
      </c>
      <c r="T34" s="11">
        <v>12405.684445498127</v>
      </c>
      <c r="U34" s="11">
        <v>589.78331898818703</v>
      </c>
      <c r="V34" s="11">
        <v>364.80588235891798</v>
      </c>
      <c r="W34" s="25">
        <v>0.99879989318059981</v>
      </c>
      <c r="X34" s="96">
        <v>33.986692270142065</v>
      </c>
      <c r="Y34" s="106">
        <v>1.1643367033986216</v>
      </c>
      <c r="Z34" s="105">
        <v>1.6649099433940001E-3</v>
      </c>
      <c r="AA34" s="98">
        <v>1.0301702621000001E-3</v>
      </c>
      <c r="AB34" s="106">
        <v>5.1333173187299755E-2</v>
      </c>
      <c r="AC34" s="108">
        <v>2.940924565950238E-2</v>
      </c>
      <c r="AD34" s="108">
        <v>1.0148993284333128E-3</v>
      </c>
      <c r="AE34" s="88">
        <v>1552.4954363487884</v>
      </c>
      <c r="AF34" s="88">
        <v>53.575892220719702</v>
      </c>
      <c r="AG34" s="111">
        <f t="shared" si="5"/>
        <v>3.4509532824599669E-2</v>
      </c>
      <c r="AH34" s="116">
        <v>2.938795385973169E-2</v>
      </c>
      <c r="AI34" s="116">
        <v>1.0232259427793917E-3</v>
      </c>
      <c r="AJ34" s="121">
        <v>1551.387577368863</v>
      </c>
      <c r="AK34" s="121">
        <v>54.01601023488147</v>
      </c>
      <c r="AL34" s="122">
        <f t="shared" si="6"/>
        <v>3.4817869514265451E-2</v>
      </c>
      <c r="AM34" s="46">
        <f t="shared" si="2"/>
        <v>7.1359886411702963E-4</v>
      </c>
      <c r="AN34" s="129">
        <v>1551.387577368863</v>
      </c>
      <c r="AO34" s="129">
        <v>54.01601023488147</v>
      </c>
      <c r="AP34" s="130">
        <f t="shared" si="7"/>
        <v>3.4817869514265451E-2</v>
      </c>
      <c r="AQ34" s="205">
        <v>37718198.9486956</v>
      </c>
      <c r="AR34" s="47">
        <v>3.9487704477588002E-2</v>
      </c>
      <c r="AS34" s="43">
        <v>5.9014746861699996E-3</v>
      </c>
      <c r="AT34" s="43" t="s">
        <v>267</v>
      </c>
      <c r="AU34" s="43">
        <v>9.6573598410000004E-6</v>
      </c>
      <c r="AV34" s="45">
        <v>157.53547150468199</v>
      </c>
      <c r="AW34" s="48">
        <v>7.3743363581107797</v>
      </c>
      <c r="AX34" s="43">
        <v>2.2789489873274001E-2</v>
      </c>
      <c r="AY34" s="44">
        <v>7.6727417680909999E-3</v>
      </c>
      <c r="AZ34" s="45">
        <v>73.986766118099993</v>
      </c>
      <c r="BA34" s="45">
        <v>3.4489405792409999</v>
      </c>
      <c r="BB34" s="48">
        <v>24.671092043575602</v>
      </c>
      <c r="BC34" s="48">
        <v>1.2708094274516299</v>
      </c>
      <c r="BD34" s="48">
        <v>4.4970341180522899</v>
      </c>
      <c r="BE34" s="43">
        <v>0.23523547084789001</v>
      </c>
      <c r="BF34" s="43">
        <v>6.5474136504105995E-2</v>
      </c>
      <c r="BG34" s="44">
        <v>4.0911445558929997E-3</v>
      </c>
      <c r="BH34" s="49">
        <v>3.0841851940999997E-5</v>
      </c>
      <c r="BI34" s="33">
        <v>1.9129445786999999E-5</v>
      </c>
      <c r="BL34" s="2"/>
    </row>
    <row r="35" spans="1:64" s="1" customFormat="1" x14ac:dyDescent="0.25">
      <c r="A35" s="2" t="s">
        <v>75</v>
      </c>
      <c r="B35" s="2" t="s">
        <v>1</v>
      </c>
      <c r="C35" s="7">
        <v>405.62559330094501</v>
      </c>
      <c r="D35" s="6">
        <v>1.49558747110935</v>
      </c>
      <c r="E35" s="65">
        <v>13457.3459503126</v>
      </c>
      <c r="F35" s="65">
        <v>6840.0228784861702</v>
      </c>
      <c r="G35" s="65">
        <v>397.14028893845301</v>
      </c>
      <c r="H35" s="65">
        <v>202.21500349134399</v>
      </c>
      <c r="I35" s="66">
        <v>0.99822561409195443</v>
      </c>
      <c r="J35" s="53">
        <v>33.813042913549303</v>
      </c>
      <c r="K35" s="90">
        <v>1.07630223456942</v>
      </c>
      <c r="L35" s="55">
        <v>2.4746878542999998E-3</v>
      </c>
      <c r="M35" s="55">
        <v>1.2603216447499999E-3</v>
      </c>
      <c r="N35" s="68">
        <f t="shared" si="4"/>
        <v>6.2501295338920487E-2</v>
      </c>
      <c r="O35" s="84">
        <v>2.9554195577968002E-2</v>
      </c>
      <c r="P35" s="58">
        <v>1.086281309248E-3</v>
      </c>
      <c r="Q35" s="189">
        <v>2.9526320879111001E-2</v>
      </c>
      <c r="R35" s="189">
        <v>1.0834287661169999E-3</v>
      </c>
      <c r="S35" s="134">
        <v>13811.953221730586</v>
      </c>
      <c r="T35" s="11">
        <v>7022.4992680324767</v>
      </c>
      <c r="U35" s="11">
        <v>397.14028893845301</v>
      </c>
      <c r="V35" s="11">
        <v>202.21500349134399</v>
      </c>
      <c r="W35" s="25">
        <v>0.99822561409195443</v>
      </c>
      <c r="X35" s="96">
        <v>34.704032186633604</v>
      </c>
      <c r="Y35" s="106">
        <v>1.191111441468621</v>
      </c>
      <c r="Z35" s="105">
        <v>2.4746878542999998E-3</v>
      </c>
      <c r="AA35" s="98">
        <v>1.2603216447499999E-3</v>
      </c>
      <c r="AB35" s="106">
        <v>6.2501295338920487E-2</v>
      </c>
      <c r="AC35" s="108">
        <v>2.8795422905876396E-2</v>
      </c>
      <c r="AD35" s="108">
        <v>1.1210852698411943E-3</v>
      </c>
      <c r="AE35" s="88">
        <v>1520.5476983052895</v>
      </c>
      <c r="AF35" s="88">
        <v>59.199117590077648</v>
      </c>
      <c r="AG35" s="111">
        <f t="shared" si="5"/>
        <v>3.8932759331428674E-2</v>
      </c>
      <c r="AH35" s="116">
        <v>2.876826386039185E-2</v>
      </c>
      <c r="AI35" s="116">
        <v>1.1245790735779223E-3</v>
      </c>
      <c r="AJ35" s="121">
        <v>1519.1337064966526</v>
      </c>
      <c r="AK35" s="121">
        <v>59.384396103412655</v>
      </c>
      <c r="AL35" s="122">
        <f t="shared" si="6"/>
        <v>3.9090960755759852E-2</v>
      </c>
      <c r="AM35" s="46">
        <f t="shared" si="2"/>
        <v>9.2992269181217733E-4</v>
      </c>
      <c r="AN35" s="129">
        <v>1519.1337064966526</v>
      </c>
      <c r="AO35" s="129">
        <v>59.384396103412655</v>
      </c>
      <c r="AP35" s="130">
        <f t="shared" si="7"/>
        <v>3.9090960755759852E-2</v>
      </c>
      <c r="AQ35" s="205">
        <v>38594297.9298684</v>
      </c>
      <c r="AR35" s="47">
        <v>0.15257632383941799</v>
      </c>
      <c r="AS35" s="43">
        <v>1.2421006364772001E-2</v>
      </c>
      <c r="AT35" s="43">
        <v>6.0027806490509997E-3</v>
      </c>
      <c r="AU35" s="43">
        <v>1.2149170698826E-2</v>
      </c>
      <c r="AV35" s="45">
        <v>154.155666101257</v>
      </c>
      <c r="AW35" s="48">
        <v>7.1785357704095896</v>
      </c>
      <c r="AX35" s="43">
        <v>2.3512066975727001E-2</v>
      </c>
      <c r="AY35" s="44">
        <v>7.7085161176850001E-3</v>
      </c>
      <c r="AZ35" s="45">
        <v>80.751237425708197</v>
      </c>
      <c r="BA35" s="45">
        <v>6.2279931442975602</v>
      </c>
      <c r="BB35" s="48">
        <v>24.441389403241601</v>
      </c>
      <c r="BC35" s="48">
        <v>1.2594953544160401</v>
      </c>
      <c r="BD35" s="48">
        <v>4.4761584214541896</v>
      </c>
      <c r="BE35" s="43">
        <v>0.23359778022605801</v>
      </c>
      <c r="BF35" s="43">
        <v>6.3813797834114006E-2</v>
      </c>
      <c r="BG35" s="44">
        <v>4.1484628330699996E-3</v>
      </c>
      <c r="BH35" s="49">
        <v>4.4632539147999997E-5</v>
      </c>
      <c r="BI35" s="33">
        <v>2.2811133628000001E-5</v>
      </c>
      <c r="BL35" s="2"/>
    </row>
    <row r="36" spans="1:64" s="1" customFormat="1" x14ac:dyDescent="0.25">
      <c r="A36" s="2" t="s">
        <v>76</v>
      </c>
      <c r="B36" s="2" t="s">
        <v>1</v>
      </c>
      <c r="C36" s="7">
        <v>247.584553363998</v>
      </c>
      <c r="D36" s="6">
        <v>1.88735891075825</v>
      </c>
      <c r="E36" s="65">
        <v>6515.6541952805001</v>
      </c>
      <c r="F36" s="65">
        <v>2976.6989508167198</v>
      </c>
      <c r="G36" s="65">
        <v>199.33779716823199</v>
      </c>
      <c r="H36" s="65">
        <v>92.229659903160098</v>
      </c>
      <c r="I36" s="66">
        <v>0.98740639335277047</v>
      </c>
      <c r="J36" s="53">
        <v>33.267670649865799</v>
      </c>
      <c r="K36" s="90">
        <v>1.3439924822163301</v>
      </c>
      <c r="L36" s="55">
        <v>5.1191608876690001E-3</v>
      </c>
      <c r="M36" s="55">
        <v>2.3253538390529999E-3</v>
      </c>
      <c r="N36" s="68">
        <f t="shared" si="4"/>
        <v>8.8937348608221889E-2</v>
      </c>
      <c r="O36" s="84">
        <v>3.0077203186938999E-2</v>
      </c>
      <c r="P36" s="58">
        <v>1.2252609507979999E-3</v>
      </c>
      <c r="Q36" s="189">
        <v>3.0032886028384002E-2</v>
      </c>
      <c r="R36" s="189">
        <v>1.222819125112E-3</v>
      </c>
      <c r="S36" s="134">
        <v>6687.3446879097619</v>
      </c>
      <c r="T36" s="11">
        <v>3056.3421711818837</v>
      </c>
      <c r="U36" s="11">
        <v>199.33779716823199</v>
      </c>
      <c r="V36" s="11">
        <v>92.229659903160098</v>
      </c>
      <c r="W36" s="25">
        <v>0.98740639335277047</v>
      </c>
      <c r="X36" s="96">
        <v>34.144289112312855</v>
      </c>
      <c r="Y36" s="106">
        <v>1.447369853278377</v>
      </c>
      <c r="Z36" s="105">
        <v>5.1191608876690001E-3</v>
      </c>
      <c r="AA36" s="98">
        <v>2.3253538390529999E-3</v>
      </c>
      <c r="AB36" s="106">
        <v>8.8937348608221889E-2</v>
      </c>
      <c r="AC36" s="108">
        <v>2.9305002848378305E-2</v>
      </c>
      <c r="AD36" s="108">
        <v>1.2516725662737212E-3</v>
      </c>
      <c r="AE36" s="88">
        <v>1547.0712360001432</v>
      </c>
      <c r="AF36" s="88">
        <v>66.078363281227794</v>
      </c>
      <c r="AG36" s="111">
        <f t="shared" si="5"/>
        <v>4.2711907340523832E-2</v>
      </c>
      <c r="AH36" s="116">
        <v>2.9261823485935118E-2</v>
      </c>
      <c r="AI36" s="116">
        <v>1.255012145142023E-3</v>
      </c>
      <c r="AJ36" s="121">
        <v>1544.8242677623348</v>
      </c>
      <c r="AK36" s="121">
        <v>66.256062923889431</v>
      </c>
      <c r="AL36" s="122">
        <f t="shared" si="6"/>
        <v>4.2889061433415199E-2</v>
      </c>
      <c r="AM36" s="46">
        <f t="shared" si="2"/>
        <v>1.4524012763742263E-3</v>
      </c>
      <c r="AN36" s="129">
        <v>1544.8242677623348</v>
      </c>
      <c r="AO36" s="129">
        <v>66.256062923889431</v>
      </c>
      <c r="AP36" s="130">
        <f t="shared" si="7"/>
        <v>4.2889061433415199E-2</v>
      </c>
      <c r="AQ36" s="205">
        <v>21899925.978635501</v>
      </c>
      <c r="AR36" s="47">
        <v>7.1591125348563003E-2</v>
      </c>
      <c r="AS36" s="43">
        <v>1.0511552735847999E-2</v>
      </c>
      <c r="AT36" s="43">
        <v>2.1344071135581E-2</v>
      </c>
      <c r="AU36" s="43">
        <v>3.0403963785738002E-2</v>
      </c>
      <c r="AV36" s="45">
        <v>206.80732870999699</v>
      </c>
      <c r="AW36" s="48">
        <v>9.2851352721042009</v>
      </c>
      <c r="AX36" s="43">
        <v>3.0505102165520999E-2</v>
      </c>
      <c r="AY36" s="44">
        <v>1.1625341122023999E-2</v>
      </c>
      <c r="AZ36" s="45">
        <v>66.121782505706904</v>
      </c>
      <c r="BA36" s="45">
        <v>2.63528462077061</v>
      </c>
      <c r="BB36" s="48">
        <v>28.952799649953999</v>
      </c>
      <c r="BC36" s="48">
        <v>1.43079763263843</v>
      </c>
      <c r="BD36" s="48">
        <v>5.0804641648131703</v>
      </c>
      <c r="BE36" s="43">
        <v>0.26810326046245098</v>
      </c>
      <c r="BF36" s="43">
        <v>7.4093631276142005E-2</v>
      </c>
      <c r="BG36" s="44">
        <v>4.796236443125E-3</v>
      </c>
      <c r="BH36" s="49">
        <v>1.07298709343E-4</v>
      </c>
      <c r="BI36" s="33">
        <v>4.8873579041000001E-5</v>
      </c>
      <c r="BL36" s="2"/>
    </row>
    <row r="37" spans="1:64" s="1" customFormat="1" x14ac:dyDescent="0.25">
      <c r="A37" s="2" t="s">
        <v>77</v>
      </c>
      <c r="B37" s="2" t="s">
        <v>1</v>
      </c>
      <c r="C37" s="7">
        <v>648.08696679631305</v>
      </c>
      <c r="D37" s="6">
        <v>5.2050769395448704</v>
      </c>
      <c r="E37" s="65">
        <v>6522.2524154057901</v>
      </c>
      <c r="F37" s="65">
        <v>2088.8536165058099</v>
      </c>
      <c r="G37" s="65">
        <v>194.684516404243</v>
      </c>
      <c r="H37" s="65">
        <v>62.851373847836001</v>
      </c>
      <c r="I37" s="66">
        <v>0.99203510694155284</v>
      </c>
      <c r="J37" s="53">
        <v>33.821055659548698</v>
      </c>
      <c r="K37" s="90">
        <v>0.982727737157432</v>
      </c>
      <c r="L37" s="55">
        <v>5.3997562531279998E-3</v>
      </c>
      <c r="M37" s="55">
        <v>1.6856693663279999E-3</v>
      </c>
      <c r="N37" s="68">
        <f t="shared" si="4"/>
        <v>9.3078165804394403E-2</v>
      </c>
      <c r="O37" s="84">
        <v>2.9579190244012E-2</v>
      </c>
      <c r="P37" s="58">
        <v>8.5851337797099997E-4</v>
      </c>
      <c r="Q37" s="189">
        <v>2.9487938870179E-2</v>
      </c>
      <c r="R37" s="189">
        <v>7.4807159060599998E-4</v>
      </c>
      <c r="S37" s="134">
        <v>6694.1167741780109</v>
      </c>
      <c r="T37" s="11">
        <v>2145.6173591181237</v>
      </c>
      <c r="U37" s="11">
        <v>194.684516404243</v>
      </c>
      <c r="V37" s="11">
        <v>62.851373847836001</v>
      </c>
      <c r="W37" s="25">
        <v>0.99203510694155284</v>
      </c>
      <c r="X37" s="96">
        <v>34.712256072185028</v>
      </c>
      <c r="Y37" s="106">
        <v>1.1026695033150478</v>
      </c>
      <c r="Z37" s="105">
        <v>5.3997562531279998E-3</v>
      </c>
      <c r="AA37" s="98">
        <v>1.6856693663279999E-3</v>
      </c>
      <c r="AB37" s="106">
        <v>9.3078165804394403E-2</v>
      </c>
      <c r="AC37" s="108">
        <v>2.8819775860340319E-2</v>
      </c>
      <c r="AD37" s="108">
        <v>9.1463364685817508E-4</v>
      </c>
      <c r="AE37" s="88">
        <v>1521.8155637785703</v>
      </c>
      <c r="AF37" s="88">
        <v>48.296826654358554</v>
      </c>
      <c r="AG37" s="111">
        <f t="shared" si="5"/>
        <v>3.1736320618538448E-2</v>
      </c>
      <c r="AH37" s="116">
        <v>2.8730867268890709E-2</v>
      </c>
      <c r="AI37" s="116">
        <v>8.2535689873336178E-4</v>
      </c>
      <c r="AJ37" s="121">
        <v>1517.186652312078</v>
      </c>
      <c r="AK37" s="121">
        <v>43.584499501267437</v>
      </c>
      <c r="AL37" s="122">
        <f t="shared" si="6"/>
        <v>2.8727183590000576E-2</v>
      </c>
      <c r="AM37" s="46">
        <f t="shared" si="2"/>
        <v>3.0417033290151565E-3</v>
      </c>
      <c r="AN37" s="129">
        <v>1517.186652312078</v>
      </c>
      <c r="AO37" s="129">
        <v>43.584499501267437</v>
      </c>
      <c r="AP37" s="130">
        <f t="shared" si="7"/>
        <v>2.8727183590000576E-2</v>
      </c>
      <c r="AQ37" s="205">
        <v>47659636.673422404</v>
      </c>
      <c r="AR37" s="47">
        <v>1.1848284122930999E-2</v>
      </c>
      <c r="AS37" s="43">
        <v>3.1847407067360002E-3</v>
      </c>
      <c r="AT37" s="43" t="s">
        <v>267</v>
      </c>
      <c r="AU37" s="43">
        <v>4.7304175229999998E-6</v>
      </c>
      <c r="AV37" s="45">
        <v>225.79900762728201</v>
      </c>
      <c r="AW37" s="48">
        <v>10.127897476875599</v>
      </c>
      <c r="AX37" s="43">
        <v>4.0025402986042999E-2</v>
      </c>
      <c r="AY37" s="44">
        <v>1.0412322750845001E-2</v>
      </c>
      <c r="AZ37" s="45">
        <v>66.864653519298798</v>
      </c>
      <c r="BA37" s="45">
        <v>2.69735528328347</v>
      </c>
      <c r="BB37" s="48">
        <v>30.080925303762399</v>
      </c>
      <c r="BC37" s="48">
        <v>1.0596288285611599</v>
      </c>
      <c r="BD37" s="48">
        <v>5.3302454274914801</v>
      </c>
      <c r="BE37" s="43">
        <v>0.172898626795258</v>
      </c>
      <c r="BF37" s="43">
        <v>7.6420498358871006E-2</v>
      </c>
      <c r="BG37" s="44">
        <v>3.456839277103E-3</v>
      </c>
      <c r="BH37" s="49">
        <v>1.16420606569E-4</v>
      </c>
      <c r="BI37" s="33">
        <v>3.6425519542000002E-5</v>
      </c>
      <c r="BL37" s="2"/>
    </row>
    <row r="38" spans="1:64" s="1" customFormat="1" x14ac:dyDescent="0.25">
      <c r="A38" s="2" t="s">
        <v>78</v>
      </c>
      <c r="B38" s="2" t="s">
        <v>1</v>
      </c>
      <c r="C38" s="7">
        <v>266.78968217215697</v>
      </c>
      <c r="D38" s="6">
        <v>5.1706610542166E-2</v>
      </c>
      <c r="E38" s="65">
        <v>252613.91261533101</v>
      </c>
      <c r="F38" s="65">
        <v>686320.22583612998</v>
      </c>
      <c r="G38" s="65">
        <v>7461.9484775501596</v>
      </c>
      <c r="H38" s="65">
        <v>20275.084101617798</v>
      </c>
      <c r="I38" s="66">
        <v>0.9999058607898057</v>
      </c>
      <c r="J38" s="53">
        <v>33.800823464434998</v>
      </c>
      <c r="K38" s="90">
        <v>1.3162872915428601</v>
      </c>
      <c r="L38" s="55">
        <v>1.30322551171E-4</v>
      </c>
      <c r="M38" s="55">
        <v>3.5632700789399999E-4</v>
      </c>
      <c r="N38" s="68">
        <f t="shared" si="4"/>
        <v>1.4242762731826002E-2</v>
      </c>
      <c r="O38" s="84">
        <v>2.9565837734383999E-2</v>
      </c>
      <c r="P38" s="58">
        <v>1.288405514835E-3</v>
      </c>
      <c r="Q38" s="189">
        <v>2.9562783338828998E-2</v>
      </c>
      <c r="R38" s="189">
        <v>1.2900620468039999E-3</v>
      </c>
      <c r="S38" s="134">
        <v>259270.40570137399</v>
      </c>
      <c r="T38" s="11">
        <v>704412.9430510652</v>
      </c>
      <c r="U38" s="11">
        <v>7461.9484775501596</v>
      </c>
      <c r="V38" s="11">
        <v>20275.084101617798</v>
      </c>
      <c r="W38" s="25">
        <v>0.9999058607898057</v>
      </c>
      <c r="X38" s="96">
        <v>34.691490749400344</v>
      </c>
      <c r="Y38" s="106">
        <v>1.4224793789094523</v>
      </c>
      <c r="Z38" s="105">
        <v>1.30322551171E-4</v>
      </c>
      <c r="AA38" s="98">
        <v>3.5632700789399999E-4</v>
      </c>
      <c r="AB38" s="106">
        <v>1.4242762731826002E-2</v>
      </c>
      <c r="AC38" s="108">
        <v>2.8806766162256039E-2</v>
      </c>
      <c r="AD38" s="108">
        <v>1.3086603376576838E-3</v>
      </c>
      <c r="AE38" s="88">
        <v>1521.1382555648188</v>
      </c>
      <c r="AF38" s="88">
        <v>69.103671406189363</v>
      </c>
      <c r="AG38" s="111">
        <f t="shared" si="5"/>
        <v>4.5428922159695635E-2</v>
      </c>
      <c r="AH38" s="116">
        <v>2.8803790185072158E-2</v>
      </c>
      <c r="AI38" s="116">
        <v>1.3155348666117194E-3</v>
      </c>
      <c r="AJ38" s="121">
        <v>1520.9833196518457</v>
      </c>
      <c r="AK38" s="121">
        <v>69.466781131249533</v>
      </c>
      <c r="AL38" s="122">
        <f t="shared" si="6"/>
        <v>4.5672283340458024E-2</v>
      </c>
      <c r="AM38" s="46">
        <f t="shared" si="2"/>
        <v>1.0185524715211218E-4</v>
      </c>
      <c r="AN38" s="129">
        <v>1520.9833196518457</v>
      </c>
      <c r="AO38" s="129">
        <v>69.466781131249533</v>
      </c>
      <c r="AP38" s="130">
        <f t="shared" si="7"/>
        <v>4.5672283340458024E-2</v>
      </c>
      <c r="AQ38" s="205">
        <v>22798984.861840598</v>
      </c>
      <c r="AR38" s="47">
        <v>2.6977656400955001E-2</v>
      </c>
      <c r="AS38" s="43">
        <v>6.2076327018409996E-3</v>
      </c>
      <c r="AT38" s="43" t="s">
        <v>267</v>
      </c>
      <c r="AU38" s="43">
        <v>1.7241104123E-5</v>
      </c>
      <c r="AV38" s="45">
        <v>206.32052594564701</v>
      </c>
      <c r="AW38" s="48">
        <v>9.30925042632356</v>
      </c>
      <c r="AX38" s="43">
        <v>4.0839487736677997E-2</v>
      </c>
      <c r="AY38" s="44">
        <v>1.3220445545827001E-2</v>
      </c>
      <c r="AZ38" s="45">
        <v>66.185948602384798</v>
      </c>
      <c r="BA38" s="45">
        <v>2.7962918481068302</v>
      </c>
      <c r="BB38" s="48">
        <v>29.874908636231201</v>
      </c>
      <c r="BC38" s="48">
        <v>1.47354615583835</v>
      </c>
      <c r="BD38" s="48">
        <v>5.3504957095316996</v>
      </c>
      <c r="BE38" s="43">
        <v>0.28196811363591801</v>
      </c>
      <c r="BF38" s="43">
        <v>7.6731219055338001E-2</v>
      </c>
      <c r="BG38" s="44">
        <v>5.0957339847959998E-3</v>
      </c>
      <c r="BH38" s="49">
        <v>2.8253843720000001E-6</v>
      </c>
      <c r="BI38" s="33">
        <v>7.7257886469999998E-6</v>
      </c>
      <c r="BL38" s="2"/>
    </row>
    <row r="39" spans="1:64" s="1" customFormat="1" x14ac:dyDescent="0.25">
      <c r="A39" s="2" t="s">
        <v>79</v>
      </c>
      <c r="B39" s="2" t="s">
        <v>1</v>
      </c>
      <c r="C39" s="7">
        <v>251.239609803219</v>
      </c>
      <c r="D39" s="6">
        <v>5.1834137633176E-2</v>
      </c>
      <c r="E39" s="65">
        <v>241515.02597101001</v>
      </c>
      <c r="F39" s="65">
        <v>655379.84735541302</v>
      </c>
      <c r="G39" s="65">
        <v>7010.1326531719997</v>
      </c>
      <c r="H39" s="65">
        <v>19024.744571026698</v>
      </c>
      <c r="I39" s="66">
        <v>0.99989944832429978</v>
      </c>
      <c r="J39" s="53">
        <v>34.392491156604898</v>
      </c>
      <c r="K39" s="90">
        <v>1.37877378825998</v>
      </c>
      <c r="L39" s="55">
        <v>1.38879346634E-4</v>
      </c>
      <c r="M39" s="55">
        <v>3.79257946747E-4</v>
      </c>
      <c r="N39" s="68">
        <f t="shared" si="4"/>
        <v>1.468021308198024E-2</v>
      </c>
      <c r="O39" s="84">
        <v>2.9066040955755001E-2</v>
      </c>
      <c r="P39" s="58">
        <v>1.16552223367E-3</v>
      </c>
      <c r="Q39" s="189">
        <v>2.9063253166911999E-2</v>
      </c>
      <c r="R39" s="189">
        <v>1.1666786645340001E-3</v>
      </c>
      <c r="S39" s="134">
        <v>247879.05827591146</v>
      </c>
      <c r="T39" s="11">
        <v>672656.93488597742</v>
      </c>
      <c r="U39" s="11">
        <v>7010.1326531719997</v>
      </c>
      <c r="V39" s="11">
        <v>19024.744571026698</v>
      </c>
      <c r="W39" s="25">
        <v>0.99989944832429978</v>
      </c>
      <c r="X39" s="96">
        <v>35.298749158096463</v>
      </c>
      <c r="Y39" s="106">
        <v>1.4858830281108115</v>
      </c>
      <c r="Z39" s="105">
        <v>1.38879346634E-4</v>
      </c>
      <c r="AA39" s="98">
        <v>3.79257946747E-4</v>
      </c>
      <c r="AB39" s="106">
        <v>1.468021308198024E-2</v>
      </c>
      <c r="AC39" s="108">
        <v>2.8319801136608532E-2</v>
      </c>
      <c r="AD39" s="108">
        <v>1.1923699225345858E-3</v>
      </c>
      <c r="AE39" s="88">
        <v>1495.7798207894855</v>
      </c>
      <c r="AF39" s="88">
        <v>62.977944669887719</v>
      </c>
      <c r="AG39" s="111">
        <f t="shared" si="5"/>
        <v>4.2103753369695428E-2</v>
      </c>
      <c r="AH39" s="116">
        <v>2.8317084921291664E-2</v>
      </c>
      <c r="AI39" s="116">
        <v>1.1990933964143335E-3</v>
      </c>
      <c r="AJ39" s="121">
        <v>1495.6383417017028</v>
      </c>
      <c r="AK39" s="121">
        <v>63.33314548243375</v>
      </c>
      <c r="AL39" s="122">
        <f t="shared" si="6"/>
        <v>4.234522726287878E-2</v>
      </c>
      <c r="AM39" s="46">
        <f t="shared" si="2"/>
        <v>9.458550370605571E-5</v>
      </c>
      <c r="AN39" s="129">
        <v>1495.6383417017028</v>
      </c>
      <c r="AO39" s="129">
        <v>63.33314548243375</v>
      </c>
      <c r="AP39" s="130">
        <f t="shared" si="7"/>
        <v>4.234522726287878E-2</v>
      </c>
      <c r="AQ39" s="205">
        <v>22240320.6715229</v>
      </c>
      <c r="AR39" s="47">
        <v>1.6937644850872E-2</v>
      </c>
      <c r="AS39" s="43">
        <v>4.9569814321830004E-3</v>
      </c>
      <c r="AT39" s="43" t="s">
        <v>267</v>
      </c>
      <c r="AU39" s="43">
        <v>1.7702562269E-5</v>
      </c>
      <c r="AV39" s="45">
        <v>207.07410264768799</v>
      </c>
      <c r="AW39" s="48">
        <v>9.2810684513256092</v>
      </c>
      <c r="AX39" s="43">
        <v>3.9714398363651003E-2</v>
      </c>
      <c r="AY39" s="44">
        <v>1.3193106345321001E-2</v>
      </c>
      <c r="AZ39" s="45">
        <v>64.831088098009701</v>
      </c>
      <c r="BA39" s="45">
        <v>2.6813594434907202</v>
      </c>
      <c r="BB39" s="48">
        <v>29.520212565906</v>
      </c>
      <c r="BC39" s="48">
        <v>1.4545941393401201</v>
      </c>
      <c r="BD39" s="48">
        <v>5.2581341898611198</v>
      </c>
      <c r="BE39" s="43">
        <v>0.27720352133898002</v>
      </c>
      <c r="BF39" s="43">
        <v>7.4098569827452998E-2</v>
      </c>
      <c r="BG39" s="44">
        <v>4.7482689197829997E-3</v>
      </c>
      <c r="BH39" s="49">
        <v>2.904943995E-6</v>
      </c>
      <c r="BI39" s="33">
        <v>7.9335641579999995E-6</v>
      </c>
      <c r="BL39" s="2"/>
    </row>
    <row r="40" spans="1:64" s="1" customFormat="1" x14ac:dyDescent="0.25">
      <c r="A40" s="2" t="s">
        <v>80</v>
      </c>
      <c r="B40" s="2" t="s">
        <v>1</v>
      </c>
      <c r="C40" s="7">
        <v>672.04117132626902</v>
      </c>
      <c r="D40" s="6">
        <v>3.9316930641738699</v>
      </c>
      <c r="E40" s="65">
        <v>8413.7767077391109</v>
      </c>
      <c r="F40" s="65">
        <v>2638.32640027558</v>
      </c>
      <c r="G40" s="65">
        <v>250.82926725460399</v>
      </c>
      <c r="H40" s="65">
        <v>78.867482844513304</v>
      </c>
      <c r="I40" s="66">
        <v>0.99728151788130415</v>
      </c>
      <c r="J40" s="53">
        <v>33.522928015112399</v>
      </c>
      <c r="K40" s="90">
        <v>0.84232517872026502</v>
      </c>
      <c r="L40" s="55">
        <v>3.9251055408589999E-3</v>
      </c>
      <c r="M40" s="55">
        <v>1.2342769898359999E-3</v>
      </c>
      <c r="N40" s="68">
        <f t="shared" si="4"/>
        <v>7.9905476276597387E-2</v>
      </c>
      <c r="O40" s="84">
        <v>2.9855310851758E-2</v>
      </c>
      <c r="P40" s="58">
        <v>8.0245186313699995E-4</v>
      </c>
      <c r="Q40" s="189">
        <v>2.9802407716267999E-2</v>
      </c>
      <c r="R40" s="189">
        <v>8.0333126705900003E-4</v>
      </c>
      <c r="S40" s="134">
        <v>8635.4836038587182</v>
      </c>
      <c r="T40" s="11">
        <v>2710.1156184205961</v>
      </c>
      <c r="U40" s="11">
        <v>250.82926725460399</v>
      </c>
      <c r="V40" s="11">
        <v>78.867482844513304</v>
      </c>
      <c r="W40" s="25">
        <v>0.99728151788130415</v>
      </c>
      <c r="X40" s="96">
        <v>34.406272626841314</v>
      </c>
      <c r="Y40" s="106">
        <v>0.97080930205693317</v>
      </c>
      <c r="Z40" s="105">
        <v>3.9251055408589999E-3</v>
      </c>
      <c r="AA40" s="98">
        <v>1.2342769898359999E-3</v>
      </c>
      <c r="AB40" s="106">
        <v>7.9905476276597387E-2</v>
      </c>
      <c r="AC40" s="108">
        <v>2.9088807363907988E-2</v>
      </c>
      <c r="AD40" s="108">
        <v>8.6644428071031335E-4</v>
      </c>
      <c r="AE40" s="88">
        <v>1535.8199068214831</v>
      </c>
      <c r="AF40" s="88">
        <v>45.746199141790619</v>
      </c>
      <c r="AG40" s="111">
        <f t="shared" si="5"/>
        <v>2.978617410713635E-2</v>
      </c>
      <c r="AH40" s="116">
        <v>2.9037262460394623E-2</v>
      </c>
      <c r="AI40" s="116">
        <v>8.7510809194265909E-4</v>
      </c>
      <c r="AJ40" s="121">
        <v>1533.1370380210778</v>
      </c>
      <c r="AK40" s="121">
        <v>46.204790477725076</v>
      </c>
      <c r="AL40" s="122">
        <f t="shared" si="6"/>
        <v>3.0137417159632827E-2</v>
      </c>
      <c r="AM40" s="46">
        <f t="shared" si="2"/>
        <v>1.7468641918815002E-3</v>
      </c>
      <c r="AN40" s="129">
        <v>1533.1370380210778</v>
      </c>
      <c r="AO40" s="129">
        <v>46.204790477725076</v>
      </c>
      <c r="AP40" s="130">
        <f t="shared" si="7"/>
        <v>3.0137417159632827E-2</v>
      </c>
      <c r="AQ40" s="205">
        <v>48305889.053479701</v>
      </c>
      <c r="AR40" s="47">
        <v>3.4178155502664002E-2</v>
      </c>
      <c r="AS40" s="43">
        <v>4.8162540205020001E-3</v>
      </c>
      <c r="AT40" s="43" t="s">
        <v>267</v>
      </c>
      <c r="AU40" s="43">
        <v>4.6807097309999998E-6</v>
      </c>
      <c r="AV40" s="45">
        <v>229.48548967469</v>
      </c>
      <c r="AW40" s="48">
        <v>10.2581993246697</v>
      </c>
      <c r="AX40" s="43">
        <v>2.6236903836891999E-2</v>
      </c>
      <c r="AY40" s="44">
        <v>7.3082166671510004E-3</v>
      </c>
      <c r="AZ40" s="45">
        <v>66.7851868424342</v>
      </c>
      <c r="BA40" s="45">
        <v>2.7974001367914898</v>
      </c>
      <c r="BB40" s="48">
        <v>30.4741390587482</v>
      </c>
      <c r="BC40" s="48">
        <v>1.0795467466164399</v>
      </c>
      <c r="BD40" s="48">
        <v>5.4306269989552201</v>
      </c>
      <c r="BE40" s="43">
        <v>0.17741217092516701</v>
      </c>
      <c r="BF40" s="43">
        <v>7.8552340645253002E-2</v>
      </c>
      <c r="BG40" s="44">
        <v>3.4653649708079998E-3</v>
      </c>
      <c r="BH40" s="49">
        <v>8.6901193872999997E-5</v>
      </c>
      <c r="BI40" s="33">
        <v>2.7414790468000001E-5</v>
      </c>
      <c r="BL40" s="2"/>
    </row>
    <row r="41" spans="1:64" s="1" customFormat="1" x14ac:dyDescent="0.25">
      <c r="A41" s="2" t="s">
        <v>81</v>
      </c>
      <c r="B41" s="2" t="s">
        <v>1</v>
      </c>
      <c r="C41" s="7">
        <v>599.63563128773603</v>
      </c>
      <c r="D41" s="6">
        <v>3.5972504483579302</v>
      </c>
      <c r="E41" s="65">
        <v>8027.45886510531</v>
      </c>
      <c r="F41" s="65">
        <v>2631.4339272167299</v>
      </c>
      <c r="G41" s="65">
        <v>244.53096404206599</v>
      </c>
      <c r="H41" s="65">
        <v>80.385876053662798</v>
      </c>
      <c r="I41" s="66">
        <v>0.99716836444533075</v>
      </c>
      <c r="J41" s="53">
        <v>32.740525885787697</v>
      </c>
      <c r="K41" s="90">
        <v>0.86653752342123702</v>
      </c>
      <c r="L41" s="55">
        <v>4.024214528873E-3</v>
      </c>
      <c r="M41" s="55">
        <v>1.3230497853120001E-3</v>
      </c>
      <c r="N41" s="68">
        <f t="shared" si="4"/>
        <v>8.0501998256271579E-2</v>
      </c>
      <c r="O41" s="84">
        <v>3.0509646631715001E-2</v>
      </c>
      <c r="P41" s="58">
        <v>8.7828571605500004E-4</v>
      </c>
      <c r="Q41" s="189">
        <v>3.0454957065300998E-2</v>
      </c>
      <c r="R41" s="189">
        <v>8.77950328168E-4</v>
      </c>
      <c r="S41" s="134">
        <v>8238.9861079275852</v>
      </c>
      <c r="T41" s="11">
        <v>2702.8435091318529</v>
      </c>
      <c r="U41" s="11">
        <v>244.53096404206599</v>
      </c>
      <c r="V41" s="11">
        <v>80.385876053662798</v>
      </c>
      <c r="W41" s="25">
        <v>0.99716836444533075</v>
      </c>
      <c r="X41" s="96">
        <v>33.603253840617413</v>
      </c>
      <c r="Y41" s="106">
        <v>0.98846142506256007</v>
      </c>
      <c r="Z41" s="105">
        <v>4.024214528873E-3</v>
      </c>
      <c r="AA41" s="98">
        <v>1.3230497853120001E-3</v>
      </c>
      <c r="AB41" s="106">
        <v>8.0501998256271579E-2</v>
      </c>
      <c r="AC41" s="108">
        <v>2.9726343765688942E-2</v>
      </c>
      <c r="AD41" s="108">
        <v>9.3696365446178302E-4</v>
      </c>
      <c r="AE41" s="88">
        <v>1568.9920340908345</v>
      </c>
      <c r="AF41" s="88">
        <v>49.454064101216382</v>
      </c>
      <c r="AG41" s="111">
        <f t="shared" si="5"/>
        <v>3.1519640015172511E-2</v>
      </c>
      <c r="AH41" s="116">
        <v>2.967305829597363E-2</v>
      </c>
      <c r="AI41" s="116">
        <v>9.4429460219411655E-4</v>
      </c>
      <c r="AJ41" s="121">
        <v>1566.2202851262248</v>
      </c>
      <c r="AK41" s="121">
        <v>49.842296211587588</v>
      </c>
      <c r="AL41" s="122">
        <f t="shared" si="6"/>
        <v>3.1823298858353569E-2</v>
      </c>
      <c r="AM41" s="46">
        <f t="shared" si="2"/>
        <v>1.766579373499404E-3</v>
      </c>
      <c r="AN41" s="129">
        <v>1566.2202851262248</v>
      </c>
      <c r="AO41" s="129">
        <v>49.842296211587588</v>
      </c>
      <c r="AP41" s="130">
        <f t="shared" si="7"/>
        <v>3.1823298858353569E-2</v>
      </c>
      <c r="AQ41" s="205">
        <v>46423002.296258703</v>
      </c>
      <c r="AR41" s="47">
        <v>1.9386189935136001E-2</v>
      </c>
      <c r="AS41" s="43">
        <v>3.6396928920310002E-3</v>
      </c>
      <c r="AT41" s="43">
        <v>5.0649865841769998E-3</v>
      </c>
      <c r="AU41" s="43">
        <v>1.0212951529762E-2</v>
      </c>
      <c r="AV41" s="45">
        <v>223.17908556893099</v>
      </c>
      <c r="AW41" s="48">
        <v>9.8973245142704407</v>
      </c>
      <c r="AX41" s="43">
        <v>2.7296504794531998E-2</v>
      </c>
      <c r="AY41" s="44">
        <v>7.6036011061130001E-3</v>
      </c>
      <c r="AZ41" s="45">
        <v>68.053853317535996</v>
      </c>
      <c r="BA41" s="45">
        <v>2.7282056382289901</v>
      </c>
      <c r="BB41" s="48">
        <v>29.891168360800702</v>
      </c>
      <c r="BC41" s="48">
        <v>1.02559088162575</v>
      </c>
      <c r="BD41" s="48">
        <v>5.26042370085593</v>
      </c>
      <c r="BE41" s="43">
        <v>0.174554887952551</v>
      </c>
      <c r="BF41" s="43">
        <v>7.7975310394279004E-2</v>
      </c>
      <c r="BG41" s="44">
        <v>3.3709175475230002E-3</v>
      </c>
      <c r="BH41" s="49">
        <v>8.8573946819E-5</v>
      </c>
      <c r="BI41" s="33">
        <v>2.9180849573999999E-5</v>
      </c>
      <c r="BL41" s="2"/>
    </row>
    <row r="42" spans="1:64" s="1" customFormat="1" x14ac:dyDescent="0.25">
      <c r="A42" s="2" t="s">
        <v>82</v>
      </c>
      <c r="B42" s="2" t="s">
        <v>1</v>
      </c>
      <c r="C42" s="7">
        <v>601.31917221458195</v>
      </c>
      <c r="D42" s="6">
        <v>2.2453555059096999</v>
      </c>
      <c r="E42" s="65">
        <v>13215.271065991299</v>
      </c>
      <c r="F42" s="65">
        <v>5526.5393970236901</v>
      </c>
      <c r="G42" s="65">
        <v>405.26257374133598</v>
      </c>
      <c r="H42" s="65">
        <v>171.059733165664</v>
      </c>
      <c r="I42" s="66">
        <v>0.99075415576534731</v>
      </c>
      <c r="J42" s="53">
        <v>33.042819877617198</v>
      </c>
      <c r="K42" s="90">
        <v>0.87369538387315504</v>
      </c>
      <c r="L42" s="55">
        <v>2.497920054898E-3</v>
      </c>
      <c r="M42" s="55">
        <v>1.0382848643999999E-3</v>
      </c>
      <c r="N42" s="68">
        <f t="shared" si="4"/>
        <v>6.3612864129924868E-2</v>
      </c>
      <c r="O42" s="84">
        <v>3.0247122098136001E-2</v>
      </c>
      <c r="P42" s="58">
        <v>7.9981265131600005E-4</v>
      </c>
      <c r="Q42" s="189">
        <v>3.0206643335934001E-2</v>
      </c>
      <c r="R42" s="189">
        <v>8.0093725294699998E-4</v>
      </c>
      <c r="S42" s="134">
        <v>13563.499552578685</v>
      </c>
      <c r="T42" s="11">
        <v>5674.8379567154743</v>
      </c>
      <c r="U42" s="11">
        <v>405.26257374133598</v>
      </c>
      <c r="V42" s="11">
        <v>171.059733165664</v>
      </c>
      <c r="W42" s="25">
        <v>0.99075415576534731</v>
      </c>
      <c r="X42" s="96">
        <v>33.913513418529377</v>
      </c>
      <c r="Y42" s="106">
        <v>0.99680959693015947</v>
      </c>
      <c r="Z42" s="105">
        <v>2.497920054898E-3</v>
      </c>
      <c r="AA42" s="98">
        <v>1.0382848643999999E-3</v>
      </c>
      <c r="AB42" s="106">
        <v>6.3612864129924868E-2</v>
      </c>
      <c r="AC42" s="108">
        <v>2.9470559271482958E-2</v>
      </c>
      <c r="AD42" s="108">
        <v>8.6625353134417622E-4</v>
      </c>
      <c r="AE42" s="88">
        <v>1555.6855898841957</v>
      </c>
      <c r="AF42" s="88">
        <v>45.727606438824814</v>
      </c>
      <c r="AG42" s="111">
        <f t="shared" si="5"/>
        <v>2.9393861289303803E-2</v>
      </c>
      <c r="AH42" s="116">
        <v>2.9431119758631458E-2</v>
      </c>
      <c r="AI42" s="116">
        <v>8.7541529483367629E-4</v>
      </c>
      <c r="AJ42" s="121">
        <v>1553.633569777071</v>
      </c>
      <c r="AK42" s="121">
        <v>46.212125148619727</v>
      </c>
      <c r="AL42" s="122">
        <f t="shared" si="6"/>
        <v>2.9744545977627563E-2</v>
      </c>
      <c r="AM42" s="46">
        <f t="shared" si="2"/>
        <v>1.3190455195239298E-3</v>
      </c>
      <c r="AN42" s="129">
        <v>1553.633569777071</v>
      </c>
      <c r="AO42" s="129">
        <v>46.212125148619727</v>
      </c>
      <c r="AP42" s="130">
        <f t="shared" si="7"/>
        <v>2.9744545977627563E-2</v>
      </c>
      <c r="AQ42" s="205">
        <v>44929220.115783997</v>
      </c>
      <c r="AR42" s="47">
        <v>1.20658881420204</v>
      </c>
      <c r="AS42" s="43">
        <v>0.40896605085793702</v>
      </c>
      <c r="AT42" s="43">
        <v>5.2324686629760002E-3</v>
      </c>
      <c r="AU42" s="43">
        <v>1.0551124253241E-2</v>
      </c>
      <c r="AV42" s="45">
        <v>221.660468065836</v>
      </c>
      <c r="AW42" s="48">
        <v>9.8684104479638801</v>
      </c>
      <c r="AX42" s="43">
        <v>2.5541185430051998E-2</v>
      </c>
      <c r="AY42" s="44">
        <v>7.4668714763370002E-3</v>
      </c>
      <c r="AZ42" s="45">
        <v>71.795529544910096</v>
      </c>
      <c r="BA42" s="45">
        <v>3.0784356011299301</v>
      </c>
      <c r="BB42" s="48">
        <v>31.0108420794041</v>
      </c>
      <c r="BC42" s="48">
        <v>1.07332901116137</v>
      </c>
      <c r="BD42" s="48">
        <v>5.4907960355305301</v>
      </c>
      <c r="BE42" s="43">
        <v>0.183987975627038</v>
      </c>
      <c r="BF42" s="43">
        <v>8.0710155766244004E-2</v>
      </c>
      <c r="BG42" s="44">
        <v>3.3511280225620001E-3</v>
      </c>
      <c r="BH42" s="49">
        <v>5.7052344194999998E-5</v>
      </c>
      <c r="BI42" s="33">
        <v>2.3745292049000001E-5</v>
      </c>
      <c r="BL42" s="2"/>
    </row>
    <row r="43" spans="1:64" s="1" customFormat="1" x14ac:dyDescent="0.25">
      <c r="A43" s="2" t="s">
        <v>83</v>
      </c>
      <c r="B43" s="2" t="s">
        <v>1</v>
      </c>
      <c r="C43" s="7">
        <v>600.86993912901903</v>
      </c>
      <c r="D43" s="6">
        <v>3.9897303294886299</v>
      </c>
      <c r="E43" s="65">
        <v>7529.5842862997397</v>
      </c>
      <c r="F43" s="65">
        <v>2354.4864605809198</v>
      </c>
      <c r="G43" s="65">
        <v>224.751271012193</v>
      </c>
      <c r="H43" s="65">
        <v>70.793173951913005</v>
      </c>
      <c r="I43" s="66">
        <v>0.99274102777108153</v>
      </c>
      <c r="J43" s="53">
        <v>33.748368935175002</v>
      </c>
      <c r="K43" s="90">
        <v>0.89300908755793296</v>
      </c>
      <c r="L43" s="55">
        <v>4.4647178720540002E-3</v>
      </c>
      <c r="M43" s="55">
        <v>1.394267592951E-3</v>
      </c>
      <c r="N43" s="68">
        <f t="shared" si="4"/>
        <v>8.4732686839601182E-2</v>
      </c>
      <c r="O43" s="84">
        <v>2.9647832692726001E-2</v>
      </c>
      <c r="P43" s="58">
        <v>9.0677757701E-4</v>
      </c>
      <c r="Q43" s="189">
        <v>2.9593055113397E-2</v>
      </c>
      <c r="R43" s="189">
        <v>9.0882574358099998E-4</v>
      </c>
      <c r="S43" s="134">
        <v>7727.9923043840545</v>
      </c>
      <c r="T43" s="11">
        <v>2418.563683009661</v>
      </c>
      <c r="U43" s="11">
        <v>224.751271012193</v>
      </c>
      <c r="V43" s="11">
        <v>70.793173951913005</v>
      </c>
      <c r="W43" s="25">
        <v>0.99274102777108153</v>
      </c>
      <c r="X43" s="96">
        <v>34.637654019105831</v>
      </c>
      <c r="Y43" s="106">
        <v>1.0187016693514408</v>
      </c>
      <c r="Z43" s="105">
        <v>4.4647178720540002E-3</v>
      </c>
      <c r="AA43" s="98">
        <v>1.394267592951E-3</v>
      </c>
      <c r="AB43" s="106">
        <v>8.4732686839601182E-2</v>
      </c>
      <c r="AC43" s="108">
        <v>2.8886655986879377E-2</v>
      </c>
      <c r="AD43" s="108">
        <v>9.5816091992841643E-4</v>
      </c>
      <c r="AE43" s="88">
        <v>1525.2973279259306</v>
      </c>
      <c r="AF43" s="88">
        <v>50.593612897030546</v>
      </c>
      <c r="AG43" s="111">
        <f t="shared" si="5"/>
        <v>3.3169672542353923E-2</v>
      </c>
      <c r="AH43" s="116">
        <v>2.8833284763887451E-2</v>
      </c>
      <c r="AI43" s="116">
        <v>9.6702488886455567E-4</v>
      </c>
      <c r="AJ43" s="121">
        <v>1522.5188524600298</v>
      </c>
      <c r="AK43" s="121">
        <v>51.062986272669349</v>
      </c>
      <c r="AL43" s="122">
        <f t="shared" si="6"/>
        <v>3.3538491947185847E-2</v>
      </c>
      <c r="AM43" s="46">
        <f t="shared" si="2"/>
        <v>1.8215959701961188E-3</v>
      </c>
      <c r="AN43" s="129">
        <v>1522.5188524600298</v>
      </c>
      <c r="AO43" s="129">
        <v>51.062986272669349</v>
      </c>
      <c r="AP43" s="130">
        <f t="shared" si="7"/>
        <v>3.3538491947185847E-2</v>
      </c>
      <c r="AQ43" s="205">
        <v>47696742.432064198</v>
      </c>
      <c r="AR43" s="47">
        <v>6.0426911405284001E-2</v>
      </c>
      <c r="AS43" s="43">
        <v>6.5930677258240001E-3</v>
      </c>
      <c r="AT43" s="43" t="s">
        <v>267</v>
      </c>
      <c r="AU43" s="43">
        <v>5.7950641410000001E-6</v>
      </c>
      <c r="AV43" s="45">
        <v>231.90238165274599</v>
      </c>
      <c r="AW43" s="48">
        <v>10.2678711914145</v>
      </c>
      <c r="AX43" s="43">
        <v>2.5058576388575001E-2</v>
      </c>
      <c r="AY43" s="44">
        <v>7.1816515303639999E-3</v>
      </c>
      <c r="AZ43" s="45">
        <v>68.075442940341006</v>
      </c>
      <c r="BA43" s="45">
        <v>2.68546418831489</v>
      </c>
      <c r="BB43" s="48">
        <v>29.551453608405801</v>
      </c>
      <c r="BC43" s="48">
        <v>1.01113715840048</v>
      </c>
      <c r="BD43" s="48">
        <v>5.2003638515467001</v>
      </c>
      <c r="BE43" s="43">
        <v>0.17408797590227701</v>
      </c>
      <c r="BF43" s="43">
        <v>7.4936035501165996E-2</v>
      </c>
      <c r="BG43" s="44">
        <v>3.4156316480830002E-3</v>
      </c>
      <c r="BH43" s="49">
        <v>9.3939112680999998E-5</v>
      </c>
      <c r="BI43" s="33">
        <v>2.9413749953000001E-5</v>
      </c>
      <c r="BL43" s="2"/>
    </row>
    <row r="44" spans="1:64" s="1" customFormat="1" x14ac:dyDescent="0.25">
      <c r="A44" s="2" t="s">
        <v>84</v>
      </c>
      <c r="B44" s="2" t="s">
        <v>1</v>
      </c>
      <c r="C44" s="7">
        <v>513.91619951247696</v>
      </c>
      <c r="D44" s="6">
        <v>0.99465640877424599</v>
      </c>
      <c r="E44" s="65">
        <v>25119.016723557899</v>
      </c>
      <c r="F44" s="65">
        <v>15651.206105179899</v>
      </c>
      <c r="G44" s="65">
        <v>757.12849261132101</v>
      </c>
      <c r="H44" s="65">
        <v>472.18527714232602</v>
      </c>
      <c r="I44" s="66">
        <v>0.99908473628674865</v>
      </c>
      <c r="J44" s="53">
        <v>33.085209604478599</v>
      </c>
      <c r="K44" s="90">
        <v>0.941246977487606</v>
      </c>
      <c r="L44" s="55">
        <v>1.2966964715109999E-3</v>
      </c>
      <c r="M44" s="55">
        <v>8.0907122739000002E-4</v>
      </c>
      <c r="N44" s="68">
        <f t="shared" si="4"/>
        <v>4.5595425871660815E-2</v>
      </c>
      <c r="O44" s="84">
        <v>3.0182430057543001E-2</v>
      </c>
      <c r="P44" s="58">
        <v>8.5907375201599995E-4</v>
      </c>
      <c r="Q44" s="189">
        <v>3.0152801773859001E-2</v>
      </c>
      <c r="R44" s="189">
        <v>8.6018137128999995E-4</v>
      </c>
      <c r="S44" s="134">
        <v>25780.914397432942</v>
      </c>
      <c r="T44" s="11">
        <v>16067.031408297222</v>
      </c>
      <c r="U44" s="11">
        <v>757.12849261132101</v>
      </c>
      <c r="V44" s="11">
        <v>472.18527714232602</v>
      </c>
      <c r="W44" s="25">
        <v>0.99908473628674865</v>
      </c>
      <c r="X44" s="96">
        <v>33.957020134240878</v>
      </c>
      <c r="Y44" s="106">
        <v>1.0598417763182617</v>
      </c>
      <c r="Z44" s="105">
        <v>1.2966964715109999E-3</v>
      </c>
      <c r="AA44" s="98">
        <v>8.0907122739000002E-4</v>
      </c>
      <c r="AB44" s="106">
        <v>4.5595425871660815E-2</v>
      </c>
      <c r="AC44" s="108">
        <v>2.9407528130520076E-2</v>
      </c>
      <c r="AD44" s="108">
        <v>9.1820911720968501E-4</v>
      </c>
      <c r="AE44" s="88">
        <v>1552.4060704034084</v>
      </c>
      <c r="AF44" s="88">
        <v>48.471717892423243</v>
      </c>
      <c r="AG44" s="111">
        <f t="shared" si="5"/>
        <v>3.1223607544788444E-2</v>
      </c>
      <c r="AH44" s="116">
        <v>2.9378660521641824E-2</v>
      </c>
      <c r="AI44" s="116">
        <v>9.2693828967764058E-4</v>
      </c>
      <c r="AJ44" s="121">
        <v>1550.9040174481136</v>
      </c>
      <c r="AK44" s="121">
        <v>48.933215192998063</v>
      </c>
      <c r="AL44" s="122">
        <f t="shared" si="6"/>
        <v>3.1551414299328263E-2</v>
      </c>
      <c r="AM44" s="46">
        <f t="shared" si="2"/>
        <v>9.6756446907253697E-4</v>
      </c>
      <c r="AN44" s="129">
        <v>1550.9040174481136</v>
      </c>
      <c r="AO44" s="129">
        <v>48.933215192998063</v>
      </c>
      <c r="AP44" s="130">
        <f t="shared" si="7"/>
        <v>3.1551414299328263E-2</v>
      </c>
      <c r="AQ44" s="205">
        <v>43148434.903471299</v>
      </c>
      <c r="AR44" s="47">
        <v>0.10569674311032499</v>
      </c>
      <c r="AS44" s="43">
        <v>9.4566468878530003E-3</v>
      </c>
      <c r="AT44" s="43" t="s">
        <v>267</v>
      </c>
      <c r="AU44" s="43">
        <v>6.4225512749999997E-6</v>
      </c>
      <c r="AV44" s="45">
        <v>224.406292737238</v>
      </c>
      <c r="AW44" s="48">
        <v>10.0344356194274</v>
      </c>
      <c r="AX44" s="43">
        <v>2.3817387092431998E-2</v>
      </c>
      <c r="AY44" s="44">
        <v>7.3480283517660004E-3</v>
      </c>
      <c r="AZ44" s="45">
        <v>67.582198526602298</v>
      </c>
      <c r="BA44" s="45">
        <v>2.6600171637746</v>
      </c>
      <c r="BB44" s="48">
        <v>27.807706787017</v>
      </c>
      <c r="BC44" s="48">
        <v>0.95672090148621503</v>
      </c>
      <c r="BD44" s="48">
        <v>4.8326411762000197</v>
      </c>
      <c r="BE44" s="43">
        <v>0.162482131312538</v>
      </c>
      <c r="BF44" s="43">
        <v>7.0875060110301993E-2</v>
      </c>
      <c r="BG44" s="44">
        <v>3.0847328566449999E-3</v>
      </c>
      <c r="BH44" s="49">
        <v>2.5887176353000001E-5</v>
      </c>
      <c r="BI44" s="33">
        <v>1.616080791E-5</v>
      </c>
      <c r="BL44" s="2"/>
    </row>
    <row r="45" spans="1:64" x14ac:dyDescent="0.25">
      <c r="A45" s="2" t="s">
        <v>85</v>
      </c>
      <c r="B45" s="2" t="s">
        <v>1</v>
      </c>
      <c r="C45" s="27">
        <v>529.52521485691102</v>
      </c>
      <c r="D45" s="29">
        <v>1.57464166747267</v>
      </c>
      <c r="E45" s="74">
        <v>16371.7202455526</v>
      </c>
      <c r="F45" s="74">
        <v>8109.0381358498298</v>
      </c>
      <c r="G45" s="74">
        <v>492.94401209007299</v>
      </c>
      <c r="H45" s="74">
        <v>244.507027321094</v>
      </c>
      <c r="I45" s="66">
        <v>0.99857635384188392</v>
      </c>
      <c r="J45" s="76">
        <v>33.1461901449156</v>
      </c>
      <c r="K45" s="68">
        <v>0.93012942037618696</v>
      </c>
      <c r="L45" s="77">
        <v>1.9907509134539998E-3</v>
      </c>
      <c r="M45" s="77">
        <v>9.8773069233400006E-4</v>
      </c>
      <c r="N45" s="68">
        <f t="shared" si="4"/>
        <v>5.6557231020502134E-2</v>
      </c>
      <c r="O45" s="79">
        <v>3.0159299637939001E-2</v>
      </c>
      <c r="P45" s="80">
        <v>9.1362599729200001E-4</v>
      </c>
      <c r="Q45" s="189">
        <v>3.0124035585721E-2</v>
      </c>
      <c r="R45" s="189">
        <v>9.1314972309899998E-4</v>
      </c>
      <c r="S45" s="135">
        <v>16803.122623564526</v>
      </c>
      <c r="T45" s="93">
        <v>8325.5097426390003</v>
      </c>
      <c r="U45" s="93">
        <v>492.94401209007299</v>
      </c>
      <c r="V45" s="93">
        <v>244.507027321094</v>
      </c>
      <c r="W45" s="94">
        <v>0.99857635384188392</v>
      </c>
      <c r="X45" s="104">
        <v>34.019607540038542</v>
      </c>
      <c r="Y45" s="102">
        <v>1.0497855246178163</v>
      </c>
      <c r="Z45" s="100">
        <v>1.9907509134539998E-3</v>
      </c>
      <c r="AA45" s="101">
        <v>9.8773069233400006E-4</v>
      </c>
      <c r="AB45" s="102">
        <v>5.6557231020502134E-2</v>
      </c>
      <c r="AC45" s="113">
        <v>2.9384991559943136E-2</v>
      </c>
      <c r="AD45" s="113">
        <v>9.6679498990395079E-4</v>
      </c>
      <c r="AE45" s="89">
        <v>1551.2334406063644</v>
      </c>
      <c r="AF45" s="89">
        <v>51.037098836335453</v>
      </c>
      <c r="AG45" s="111">
        <f t="shared" si="5"/>
        <v>3.2900978988942807E-2</v>
      </c>
      <c r="AH45" s="116">
        <v>2.9350632874919434E-2</v>
      </c>
      <c r="AI45" s="116">
        <v>9.7369643793054341E-4</v>
      </c>
      <c r="AJ45" s="121">
        <v>1549.4456294943682</v>
      </c>
      <c r="AK45" s="121">
        <v>51.402288210790623</v>
      </c>
      <c r="AL45" s="122">
        <f t="shared" si="6"/>
        <v>3.3174631773019859E-2</v>
      </c>
      <c r="AM45" s="46">
        <f t="shared" si="2"/>
        <v>1.1525093936199527E-3</v>
      </c>
      <c r="AN45" s="129">
        <v>1550.9040174481136</v>
      </c>
      <c r="AO45" s="129">
        <v>48.933215192998063</v>
      </c>
      <c r="AP45" s="130">
        <f t="shared" si="7"/>
        <v>3.1551414299328263E-2</v>
      </c>
      <c r="AQ45" s="205">
        <v>43130364.983073302</v>
      </c>
      <c r="AR45" s="47">
        <v>0.29072876752624899</v>
      </c>
      <c r="AS45" s="43">
        <v>1.7787226722414E-2</v>
      </c>
      <c r="AT45" s="43">
        <v>6.6203325826235004E-2</v>
      </c>
      <c r="AU45" s="43">
        <v>3.8518979676868001E-2</v>
      </c>
      <c r="AV45" s="62">
        <v>223.330479076865</v>
      </c>
      <c r="AW45" s="81">
        <v>9.9636228458694607</v>
      </c>
      <c r="AX45" s="78">
        <v>2.6045972010686001E-2</v>
      </c>
      <c r="AY45" s="71">
        <v>7.6935507851579998E-3</v>
      </c>
      <c r="AZ45" s="45">
        <v>64.680718501938003</v>
      </c>
      <c r="BA45" s="45">
        <v>2.6555483151533901</v>
      </c>
      <c r="BB45" s="81">
        <v>28.5867868989104</v>
      </c>
      <c r="BC45" s="81">
        <v>0.98036459753704597</v>
      </c>
      <c r="BD45" s="81">
        <v>4.9923641255728199</v>
      </c>
      <c r="BE45" s="78">
        <v>0.16854433230170501</v>
      </c>
      <c r="BF45" s="78">
        <v>7.3135204847188995E-2</v>
      </c>
      <c r="BG45" s="71">
        <v>3.2828327549039998E-3</v>
      </c>
      <c r="BH45" s="83">
        <v>4.1045148058000001E-5</v>
      </c>
      <c r="BI45" s="32">
        <v>2.0382946720000001E-5</v>
      </c>
      <c r="BK45" s="1"/>
      <c r="BL45" s="2"/>
    </row>
    <row r="46" spans="1:64" x14ac:dyDescent="0.25">
      <c r="A46" s="3"/>
      <c r="B46" s="3"/>
      <c r="C46" s="27"/>
      <c r="D46" s="29"/>
      <c r="E46" s="74"/>
      <c r="F46" s="74"/>
      <c r="G46" s="74"/>
      <c r="H46" s="74"/>
      <c r="I46" s="66"/>
      <c r="J46" s="76"/>
      <c r="K46" s="68"/>
      <c r="L46" s="77"/>
      <c r="M46" s="77"/>
      <c r="N46" s="68"/>
      <c r="O46" s="79"/>
      <c r="P46" s="80"/>
      <c r="Q46" s="191"/>
      <c r="R46" s="191"/>
      <c r="S46" s="135"/>
      <c r="T46" s="93"/>
      <c r="U46" s="93"/>
      <c r="V46" s="93"/>
      <c r="W46" s="94"/>
      <c r="X46" s="104"/>
      <c r="Y46" s="102"/>
      <c r="Z46" s="100"/>
      <c r="AA46" s="101"/>
      <c r="AB46" s="102"/>
      <c r="AC46" s="113"/>
      <c r="AD46" s="113"/>
      <c r="AE46" s="89"/>
      <c r="AF46" s="89"/>
      <c r="AG46" s="114"/>
      <c r="AH46" s="124"/>
      <c r="AI46" s="124"/>
      <c r="AJ46" s="118"/>
      <c r="AK46" s="118"/>
      <c r="AL46" s="125"/>
      <c r="AM46" s="78"/>
      <c r="AN46" s="127"/>
      <c r="AO46" s="127"/>
      <c r="AP46" s="131"/>
      <c r="AQ46" s="207"/>
      <c r="AR46" s="73"/>
      <c r="AS46" s="78"/>
      <c r="AT46" s="78"/>
      <c r="AU46" s="78"/>
      <c r="AV46" s="62"/>
      <c r="AW46" s="81"/>
      <c r="AX46" s="78"/>
      <c r="AY46" s="71"/>
      <c r="AZ46" s="62"/>
      <c r="BA46" s="62"/>
      <c r="BB46" s="81"/>
      <c r="BC46" s="81"/>
      <c r="BD46" s="81"/>
      <c r="BE46" s="78"/>
      <c r="BF46" s="78"/>
      <c r="BG46" s="71"/>
      <c r="BH46" s="83"/>
      <c r="BI46" s="32"/>
    </row>
    <row r="47" spans="1:64" x14ac:dyDescent="0.25">
      <c r="A47" s="2" t="s">
        <v>219</v>
      </c>
      <c r="B47" s="41"/>
      <c r="C47" s="7">
        <v>618.66743790054795</v>
      </c>
      <c r="D47" s="6">
        <v>81.365200059886902</v>
      </c>
      <c r="E47" s="65">
        <v>372.46189393861999</v>
      </c>
      <c r="F47" s="65">
        <v>77.790876507630401</v>
      </c>
      <c r="G47" s="65">
        <v>11.313396073878</v>
      </c>
      <c r="H47" s="65">
        <v>2.4760283809588399</v>
      </c>
      <c r="I47" s="85">
        <v>0.95429838966972669</v>
      </c>
      <c r="J47" s="53">
        <v>32.851179307602401</v>
      </c>
      <c r="K47" s="90">
        <v>0.87223086337687095</v>
      </c>
      <c r="L47" s="55">
        <v>8.8224438002291003E-2</v>
      </c>
      <c r="M47" s="55">
        <v>1.7851497890591001E-2</v>
      </c>
      <c r="N47" s="86">
        <f t="shared" ref="N47:N64" si="8">IF((K47/J47)/(M47/L47)&lt;1,(K47/J47)/(M47/L47),(M47/L47)/(K47/J47))</f>
        <v>0.13121839542750033</v>
      </c>
      <c r="O47" s="69">
        <v>3.0431030026263999E-2</v>
      </c>
      <c r="P47" s="70">
        <v>8.1100537854700001E-4</v>
      </c>
      <c r="Q47" s="190">
        <v>2.9697350542748999E-2</v>
      </c>
      <c r="R47" s="190">
        <v>7.7052672462499998E-4</v>
      </c>
      <c r="S47" s="134">
        <v>383.73376704465716</v>
      </c>
      <c r="T47" s="11">
        <v>80.326176668383312</v>
      </c>
      <c r="U47" s="11">
        <v>11.313396073878</v>
      </c>
      <c r="V47" s="11">
        <v>2.4760283809588399</v>
      </c>
      <c r="W47" s="92">
        <v>0.95429838966972669</v>
      </c>
      <c r="X47" s="96">
        <v>33.845359734016682</v>
      </c>
      <c r="Y47" s="106">
        <v>1.0166661253851053</v>
      </c>
      <c r="Z47" s="100">
        <v>8.8224438002291003E-2</v>
      </c>
      <c r="AA47" s="101">
        <v>1.7851497890591001E-2</v>
      </c>
      <c r="AB47" s="102">
        <v>0.13121839542750033</v>
      </c>
      <c r="AC47" s="108">
        <v>2.9611207536781585E-2</v>
      </c>
      <c r="AD47" s="108">
        <v>8.8985563836182298E-4</v>
      </c>
      <c r="AE47" s="221">
        <v>1563.0028158285766</v>
      </c>
      <c r="AF47" s="221">
        <v>46.970285379710475</v>
      </c>
      <c r="AG47" s="111">
        <v>3.0051312066773635E-2</v>
      </c>
      <c r="AH47" s="116">
        <v>2.8897293632681356E-2</v>
      </c>
      <c r="AI47" s="116">
        <v>8.3806481848462157E-4</v>
      </c>
      <c r="AJ47" s="220">
        <v>1525.8511004804657</v>
      </c>
      <c r="AK47" s="220">
        <v>44.251968430445238</v>
      </c>
      <c r="AL47" s="122">
        <v>2.9001498518768321E-2</v>
      </c>
      <c r="AM47" s="46">
        <f t="shared" si="2"/>
        <v>2.3769448763543061E-2</v>
      </c>
      <c r="AN47" s="129">
        <v>1528.8259461598959</v>
      </c>
      <c r="AO47" s="129">
        <v>44.250733722064076</v>
      </c>
      <c r="AP47" s="130">
        <f t="shared" ref="AP47:AP85" si="9">AO47/AN47</f>
        <v>2.8944258719060232E-2</v>
      </c>
      <c r="AQ47" s="205">
        <v>50652177.487796001</v>
      </c>
      <c r="AR47" s="47">
        <v>2.8207587345969998E-2</v>
      </c>
      <c r="AS47" s="43">
        <v>4.1414016249030003E-3</v>
      </c>
      <c r="AT47" s="43">
        <v>1.0023142775276999E-2</v>
      </c>
      <c r="AU47" s="43">
        <v>1.4230546397730999E-2</v>
      </c>
      <c r="AV47" s="45">
        <v>171.22602860391601</v>
      </c>
      <c r="AW47" s="48">
        <v>6.6373320516731198</v>
      </c>
      <c r="AX47" s="43">
        <v>2.1646235484316999E-2</v>
      </c>
      <c r="AY47" s="44">
        <v>6.9088038784689996E-3</v>
      </c>
      <c r="AZ47" s="45">
        <v>87.873544007681204</v>
      </c>
      <c r="BA47" s="45">
        <v>4.2512761406774402</v>
      </c>
      <c r="BB47" s="48">
        <v>27.150335182547899</v>
      </c>
      <c r="BC47" s="48">
        <v>0.82773478911034504</v>
      </c>
      <c r="BD47" s="48">
        <v>4.9719430783618703</v>
      </c>
      <c r="BE47" s="43">
        <v>0.15066106669180099</v>
      </c>
      <c r="BF47" s="43">
        <v>7.3269043166302006E-2</v>
      </c>
      <c r="BG47" s="44">
        <v>2.8932846242209998E-3</v>
      </c>
      <c r="BH47" s="49">
        <v>1.8232082251580001E-3</v>
      </c>
      <c r="BI47" s="33">
        <v>3.7911746973900003E-4</v>
      </c>
      <c r="BJ47" t="s">
        <v>269</v>
      </c>
      <c r="BK47" s="1"/>
      <c r="BL47" s="2"/>
    </row>
    <row r="48" spans="1:64" x14ac:dyDescent="0.25">
      <c r="A48" s="2" t="s">
        <v>220</v>
      </c>
      <c r="B48" s="41" t="s">
        <v>1</v>
      </c>
      <c r="C48" s="7">
        <v>600.74810597230203</v>
      </c>
      <c r="D48" s="6">
        <v>13.153429208312399</v>
      </c>
      <c r="E48" s="65">
        <v>2256.96354271257</v>
      </c>
      <c r="F48" s="65">
        <v>389.93970676885101</v>
      </c>
      <c r="G48" s="65">
        <v>66.911688239592394</v>
      </c>
      <c r="H48" s="65">
        <v>11.682406484422399</v>
      </c>
      <c r="I48" s="85">
        <v>0.98956104666466149</v>
      </c>
      <c r="J48" s="53">
        <v>33.660710401570903</v>
      </c>
      <c r="K48" s="90">
        <v>0.89656182142849805</v>
      </c>
      <c r="L48" s="55">
        <v>1.4691812941484E-2</v>
      </c>
      <c r="M48" s="55">
        <v>2.5647337086350001E-3</v>
      </c>
      <c r="N48" s="86">
        <f t="shared" si="8"/>
        <v>0.15257735227773886</v>
      </c>
      <c r="O48" s="69">
        <v>2.9695168665064001E-2</v>
      </c>
      <c r="P48" s="70">
        <v>7.9029338168400002E-4</v>
      </c>
      <c r="Q48" s="190">
        <v>2.9473093026780001E-2</v>
      </c>
      <c r="R48" s="190">
        <v>7.6787165082999997E-4</v>
      </c>
      <c r="S48" s="134">
        <v>2325.266386768345</v>
      </c>
      <c r="T48" s="11">
        <v>403.0664283053494</v>
      </c>
      <c r="U48" s="11">
        <v>66.911688239592394</v>
      </c>
      <c r="V48" s="11">
        <v>11.682406484422399</v>
      </c>
      <c r="W48" s="92">
        <v>0.98956104666466149</v>
      </c>
      <c r="X48" s="96">
        <v>34.679389795302654</v>
      </c>
      <c r="Y48" s="106">
        <v>1.044303697438411</v>
      </c>
      <c r="Z48" s="100">
        <v>1.4691812941484E-2</v>
      </c>
      <c r="AA48" s="101">
        <v>2.5647337086350001E-3</v>
      </c>
      <c r="AB48" s="102">
        <v>0.15257735227773886</v>
      </c>
      <c r="AC48" s="108">
        <v>2.8895170535536942E-2</v>
      </c>
      <c r="AD48" s="108">
        <v>8.673927068507004E-4</v>
      </c>
      <c r="AE48" s="221">
        <v>1525.7405771479191</v>
      </c>
      <c r="AF48" s="221">
        <v>45.800603513887211</v>
      </c>
      <c r="AG48" s="111">
        <v>3.0018604866302173E-2</v>
      </c>
      <c r="AH48" s="116">
        <v>2.8679077691869958E-2</v>
      </c>
      <c r="AI48" s="116">
        <v>8.3450221266163254E-4</v>
      </c>
      <c r="AJ48" s="220">
        <v>1514.490110200052</v>
      </c>
      <c r="AK48" s="220">
        <v>44.068549260717063</v>
      </c>
      <c r="AL48" s="122">
        <v>2.9097944558314721E-2</v>
      </c>
      <c r="AM48" s="46">
        <f t="shared" si="2"/>
        <v>7.373774491137775E-3</v>
      </c>
      <c r="AN48" s="129">
        <v>1517.4431184324505</v>
      </c>
      <c r="AO48" s="129">
        <v>44.067328738970211</v>
      </c>
      <c r="AP48" s="130">
        <f t="shared" si="9"/>
        <v>2.9040514404581209E-2</v>
      </c>
      <c r="AQ48" s="205">
        <v>45345660.644698396</v>
      </c>
      <c r="AR48" s="47">
        <v>3.8923819431591997E-2</v>
      </c>
      <c r="AS48" s="43">
        <v>4.964909573804E-3</v>
      </c>
      <c r="AT48" s="43" t="s">
        <v>267</v>
      </c>
      <c r="AU48" s="43">
        <v>1.0566914269999999E-6</v>
      </c>
      <c r="AV48" s="45">
        <v>240.61362870975199</v>
      </c>
      <c r="AW48" s="48">
        <v>7.7154610781303203</v>
      </c>
      <c r="AX48" s="43">
        <v>2.9066783016364998E-2</v>
      </c>
      <c r="AY48" s="44">
        <v>8.3764079437079995E-3</v>
      </c>
      <c r="AZ48" s="45">
        <v>78.872391085729802</v>
      </c>
      <c r="BA48" s="45">
        <v>4.23491518576113</v>
      </c>
      <c r="BB48" s="48">
        <v>33.465012653082397</v>
      </c>
      <c r="BC48" s="48">
        <v>1.0631651177620101</v>
      </c>
      <c r="BD48" s="48">
        <v>6.0048963871731296</v>
      </c>
      <c r="BE48" s="43">
        <v>0.19282315801359201</v>
      </c>
      <c r="BF48" s="43">
        <v>8.6359687007179997E-2</v>
      </c>
      <c r="BG48" s="44">
        <v>3.4490022168540001E-3</v>
      </c>
      <c r="BH48" s="49">
        <v>3.58141545003E-4</v>
      </c>
      <c r="BI48" s="33">
        <v>6.2798739720999993E-5</v>
      </c>
      <c r="BK48" s="1"/>
      <c r="BL48" s="2"/>
    </row>
    <row r="49" spans="1:64" x14ac:dyDescent="0.25">
      <c r="A49" s="2" t="s">
        <v>221</v>
      </c>
      <c r="B49" s="41" t="s">
        <v>1</v>
      </c>
      <c r="C49" s="7">
        <v>651.15063127437497</v>
      </c>
      <c r="D49" s="6">
        <v>5.0165683199400997</v>
      </c>
      <c r="E49" s="65">
        <v>6336.5616142817798</v>
      </c>
      <c r="F49" s="65">
        <v>1771.9000525031299</v>
      </c>
      <c r="G49" s="65">
        <v>190.13080123042499</v>
      </c>
      <c r="H49" s="65">
        <v>53.363706631802401</v>
      </c>
      <c r="I49" s="85">
        <v>0.99630440222627115</v>
      </c>
      <c r="J49" s="53">
        <v>33.2137235409308</v>
      </c>
      <c r="K49" s="90">
        <v>0.85159270140783105</v>
      </c>
      <c r="L49" s="55">
        <v>5.1690570351639997E-3</v>
      </c>
      <c r="M49" s="55">
        <v>1.4508588107980001E-3</v>
      </c>
      <c r="N49" s="86">
        <f t="shared" si="8"/>
        <v>9.1348314183797019E-2</v>
      </c>
      <c r="O49" s="69">
        <v>3.0054091870483E-2</v>
      </c>
      <c r="P49" s="70">
        <v>9.2096594620599999E-4</v>
      </c>
      <c r="Q49" s="190">
        <v>2.9911809939047001E-2</v>
      </c>
      <c r="R49" s="190">
        <v>9.0091919229800003E-4</v>
      </c>
      <c r="S49" s="134">
        <v>6528.3259789245176</v>
      </c>
      <c r="T49" s="11">
        <v>1827.825709452685</v>
      </c>
      <c r="U49" s="11">
        <v>190.13080123042499</v>
      </c>
      <c r="V49" s="11">
        <v>53.363706631802401</v>
      </c>
      <c r="W49" s="92">
        <v>0.99630440222627115</v>
      </c>
      <c r="X49" s="96">
        <v>34.218875700722123</v>
      </c>
      <c r="Y49" s="106">
        <v>1.0004324515414684</v>
      </c>
      <c r="Z49" s="100">
        <v>5.1690570351639997E-3</v>
      </c>
      <c r="AA49" s="101">
        <v>1.4508588107980001E-3</v>
      </c>
      <c r="AB49" s="102">
        <v>9.1348314183797019E-2</v>
      </c>
      <c r="AC49" s="108">
        <v>2.9244424225479609E-2</v>
      </c>
      <c r="AD49" s="108">
        <v>9.8337591167751287E-4</v>
      </c>
      <c r="AE49" s="221">
        <v>1543.9188181699835</v>
      </c>
      <c r="AF49" s="221">
        <v>51.91596742230189</v>
      </c>
      <c r="AG49" s="111">
        <v>3.3626099255554258E-2</v>
      </c>
      <c r="AH49" s="116">
        <v>2.9105975418559527E-2</v>
      </c>
      <c r="AI49" s="116">
        <v>9.5474015172206876E-4</v>
      </c>
      <c r="AJ49" s="220">
        <v>1536.7134597692434</v>
      </c>
      <c r="AK49" s="220">
        <v>50.407588841633242</v>
      </c>
      <c r="AL49" s="122">
        <v>3.2802204289407715E-2</v>
      </c>
      <c r="AM49" s="46">
        <f t="shared" si="2"/>
        <v>4.6669282840147517E-3</v>
      </c>
      <c r="AN49" s="129">
        <v>1539.7091801163576</v>
      </c>
      <c r="AO49" s="129">
        <v>50.406172463757599</v>
      </c>
      <c r="AP49" s="130">
        <f t="shared" si="9"/>
        <v>3.2737463096731256E-2</v>
      </c>
      <c r="AQ49" s="205">
        <v>46337462.170712702</v>
      </c>
      <c r="AR49" s="47">
        <v>1.3063718091618E-2</v>
      </c>
      <c r="AS49" s="43">
        <v>2.7914082236650001E-3</v>
      </c>
      <c r="AT49" s="43" t="s">
        <v>267</v>
      </c>
      <c r="AU49" s="43">
        <v>1.0117287750000001E-6</v>
      </c>
      <c r="AV49" s="45">
        <v>230.965140301964</v>
      </c>
      <c r="AW49" s="48">
        <v>7.40402923035104</v>
      </c>
      <c r="AX49" s="43">
        <v>3.1349323776817997E-2</v>
      </c>
      <c r="AY49" s="44">
        <v>8.6126921872500001E-3</v>
      </c>
      <c r="AZ49" s="45">
        <v>80.3600816612919</v>
      </c>
      <c r="BA49" s="45">
        <v>4.3145844987106097</v>
      </c>
      <c r="BB49" s="48">
        <v>34.236973661096897</v>
      </c>
      <c r="BC49" s="48">
        <v>1.0817817749637</v>
      </c>
      <c r="BD49" s="48">
        <v>6.2964064449499499</v>
      </c>
      <c r="BE49" s="43">
        <v>0.20220699922742699</v>
      </c>
      <c r="BF49" s="43">
        <v>9.1664411951791994E-2</v>
      </c>
      <c r="BG49" s="44">
        <v>3.848942085053E-3</v>
      </c>
      <c r="BH49" s="49">
        <v>1.3380524508700001E-4</v>
      </c>
      <c r="BI49" s="33">
        <v>3.7633439832000001E-5</v>
      </c>
      <c r="BK49" s="1"/>
      <c r="BL49" s="2"/>
    </row>
    <row r="50" spans="1:64" x14ac:dyDescent="0.25">
      <c r="A50" s="2" t="s">
        <v>222</v>
      </c>
      <c r="B50" s="41" t="s">
        <v>1</v>
      </c>
      <c r="C50" s="7">
        <v>638.10359234419298</v>
      </c>
      <c r="D50" s="6">
        <v>6.7811868562815203</v>
      </c>
      <c r="E50" s="65">
        <v>4596.4798101164697</v>
      </c>
      <c r="F50" s="65">
        <v>1105.6327283033499</v>
      </c>
      <c r="G50" s="65">
        <v>137.84260006444401</v>
      </c>
      <c r="H50" s="65">
        <v>33.326325274869603</v>
      </c>
      <c r="I50" s="85">
        <v>0.99490486995975635</v>
      </c>
      <c r="J50" s="53">
        <v>33.303422717332602</v>
      </c>
      <c r="K50" s="90">
        <v>0.86282205773195098</v>
      </c>
      <c r="L50" s="55">
        <v>7.136812853996E-3</v>
      </c>
      <c r="M50" s="55">
        <v>1.7254675123589999E-3</v>
      </c>
      <c r="N50" s="86">
        <f t="shared" si="8"/>
        <v>0.10715930572057809</v>
      </c>
      <c r="O50" s="69">
        <v>3.0038973650908001E-2</v>
      </c>
      <c r="P50" s="70">
        <v>7.7724653514099997E-4</v>
      </c>
      <c r="Q50" s="190">
        <v>2.9880934450773999E-2</v>
      </c>
      <c r="R50" s="190">
        <v>7.5502574433900004E-4</v>
      </c>
      <c r="S50" s="134">
        <v>4735.5838043699941</v>
      </c>
      <c r="T50" s="11">
        <v>1141.0337753360477</v>
      </c>
      <c r="U50" s="11">
        <v>137.84260006444401</v>
      </c>
      <c r="V50" s="11">
        <v>33.326325274869603</v>
      </c>
      <c r="W50" s="92">
        <v>0.99490486995975635</v>
      </c>
      <c r="X50" s="96">
        <v>34.311289457462401</v>
      </c>
      <c r="Y50" s="106">
        <v>1.0112119706194456</v>
      </c>
      <c r="Z50" s="100">
        <v>7.136812853996E-3</v>
      </c>
      <c r="AA50" s="101">
        <v>1.7254675123589999E-3</v>
      </c>
      <c r="AB50" s="102">
        <v>0.10715930572057809</v>
      </c>
      <c r="AC50" s="108">
        <v>2.922971329597655E-2</v>
      </c>
      <c r="AD50" s="108">
        <v>8.584410667112325E-4</v>
      </c>
      <c r="AE50" s="221">
        <v>1543.153256154583</v>
      </c>
      <c r="AF50" s="221">
        <v>45.320530991817726</v>
      </c>
      <c r="AG50" s="111">
        <v>2.9368781623643096E-2</v>
      </c>
      <c r="AH50" s="116">
        <v>2.9075931726635123E-2</v>
      </c>
      <c r="AI50" s="116">
        <v>8.2558134547737754E-4</v>
      </c>
      <c r="AJ50" s="220">
        <v>1535.1497533407401</v>
      </c>
      <c r="AK50" s="220">
        <v>43.589007251358822</v>
      </c>
      <c r="AL50" s="122">
        <v>2.8393977301889882E-2</v>
      </c>
      <c r="AM50" s="46">
        <f t="shared" si="2"/>
        <v>5.1864601146531901E-3</v>
      </c>
      <c r="AN50" s="129">
        <v>1538.1424689066325</v>
      </c>
      <c r="AO50" s="129">
        <v>43.587783699834361</v>
      </c>
      <c r="AP50" s="130">
        <f t="shared" si="9"/>
        <v>2.8337936557215105E-2</v>
      </c>
      <c r="AQ50" s="205">
        <v>45767464.650289901</v>
      </c>
      <c r="AR50" s="47">
        <v>1.0755226698748999E-2</v>
      </c>
      <c r="AS50" s="43">
        <v>2.5432899696730001E-3</v>
      </c>
      <c r="AT50" s="43" t="s">
        <v>267</v>
      </c>
      <c r="AU50" s="43">
        <v>1.000644376E-6</v>
      </c>
      <c r="AV50" s="45">
        <v>230.18896198487101</v>
      </c>
      <c r="AW50" s="48">
        <v>7.5028838539513396</v>
      </c>
      <c r="AX50" s="43">
        <v>2.5856619397836001E-2</v>
      </c>
      <c r="AY50" s="44">
        <v>7.8571239352270006E-3</v>
      </c>
      <c r="AZ50" s="45">
        <v>80.3060278760952</v>
      </c>
      <c r="BA50" s="45">
        <v>4.3911027297998801</v>
      </c>
      <c r="BB50" s="48">
        <v>33.969266894903498</v>
      </c>
      <c r="BC50" s="48">
        <v>1.0836588807179699</v>
      </c>
      <c r="BD50" s="48">
        <v>6.2523587808509404</v>
      </c>
      <c r="BE50" s="43">
        <v>0.20239922660013099</v>
      </c>
      <c r="BF50" s="43">
        <v>9.0946331205720002E-2</v>
      </c>
      <c r="BG50" s="44">
        <v>3.637265298779E-3</v>
      </c>
      <c r="BH50" s="49">
        <v>1.8312299340000001E-4</v>
      </c>
      <c r="BI50" s="33">
        <v>4.4390748500999998E-5</v>
      </c>
      <c r="BK50" s="1"/>
      <c r="BL50" s="2"/>
    </row>
    <row r="51" spans="1:64" x14ac:dyDescent="0.25">
      <c r="A51" s="2" t="s">
        <v>223</v>
      </c>
      <c r="B51" s="41" t="s">
        <v>1</v>
      </c>
      <c r="C51" s="7">
        <v>586.53046931682104</v>
      </c>
      <c r="D51" s="6">
        <v>8.0629162210121805</v>
      </c>
      <c r="E51" s="65">
        <v>3601.7599214391698</v>
      </c>
      <c r="F51" s="65">
        <v>794.61471920285805</v>
      </c>
      <c r="G51" s="65">
        <v>106.506445098535</v>
      </c>
      <c r="H51" s="65">
        <v>23.6525068406694</v>
      </c>
      <c r="I51" s="85">
        <v>0.99343751682518899</v>
      </c>
      <c r="J51" s="53">
        <v>33.7815679936949</v>
      </c>
      <c r="K51" s="90">
        <v>0.91127427474507094</v>
      </c>
      <c r="L51" s="55">
        <v>9.2448853137239995E-3</v>
      </c>
      <c r="M51" s="55">
        <v>2.0529948849290001E-3</v>
      </c>
      <c r="N51" s="86">
        <f t="shared" si="8"/>
        <v>0.1214738978053154</v>
      </c>
      <c r="O51" s="69">
        <v>2.9622672883333E-2</v>
      </c>
      <c r="P51" s="70">
        <v>8.5253205853099995E-4</v>
      </c>
      <c r="Q51" s="190">
        <v>2.9701470121893999E-2</v>
      </c>
      <c r="R51" s="190">
        <v>8.4072182682799995E-4</v>
      </c>
      <c r="S51" s="134">
        <v>3710.760550640618</v>
      </c>
      <c r="T51" s="11">
        <v>820.32037996655447</v>
      </c>
      <c r="U51" s="11">
        <v>106.506445098535</v>
      </c>
      <c r="V51" s="11">
        <v>23.6525068406694</v>
      </c>
      <c r="W51" s="92">
        <v>0.99343751682518899</v>
      </c>
      <c r="X51" s="96">
        <v>34.803904919819871</v>
      </c>
      <c r="Y51" s="106">
        <v>1.058541284864458</v>
      </c>
      <c r="Z51" s="100">
        <v>9.2448853137239995E-3</v>
      </c>
      <c r="AA51" s="101">
        <v>2.0529948849290001E-3</v>
      </c>
      <c r="AB51" s="102">
        <v>0.1214738978053154</v>
      </c>
      <c r="AC51" s="108">
        <v>2.8824627815276564E-2</v>
      </c>
      <c r="AD51" s="108">
        <v>9.2081440333329704E-4</v>
      </c>
      <c r="AE51" s="221">
        <v>1522.068163061263</v>
      </c>
      <c r="AF51" s="221">
        <v>48.623083579211759</v>
      </c>
      <c r="AG51" s="111">
        <v>3.1945404784906921E-2</v>
      </c>
      <c r="AH51" s="116">
        <v>2.8901302228937265E-2</v>
      </c>
      <c r="AI51" s="116">
        <v>8.9994707772677479E-4</v>
      </c>
      <c r="AJ51" s="220">
        <v>1526.0597777414262</v>
      </c>
      <c r="AK51" s="220">
        <v>47.519417171441013</v>
      </c>
      <c r="AL51" s="122">
        <v>3.1138634190182195E-2</v>
      </c>
      <c r="AM51" s="217">
        <f t="shared" si="2"/>
        <v>-2.622494036098222E-3</v>
      </c>
      <c r="AN51" s="129">
        <v>1522.068163061263</v>
      </c>
      <c r="AO51" s="129">
        <v>48.623083579211759</v>
      </c>
      <c r="AP51" s="130">
        <f t="shared" si="9"/>
        <v>3.1945404784906921E-2</v>
      </c>
      <c r="AQ51" s="205">
        <v>42974727.350011803</v>
      </c>
      <c r="AR51" s="47">
        <v>9.1616339882609997E-3</v>
      </c>
      <c r="AS51" s="43">
        <v>2.40836557799E-3</v>
      </c>
      <c r="AT51" s="43" t="s">
        <v>267</v>
      </c>
      <c r="AU51" s="43">
        <v>1.4748555000000001E-7</v>
      </c>
      <c r="AV51" s="45">
        <v>232.06783526832899</v>
      </c>
      <c r="AW51" s="48">
        <v>7.6735139952734004</v>
      </c>
      <c r="AX51" s="43">
        <v>3.2009520772181999E-2</v>
      </c>
      <c r="AY51" s="44">
        <v>9.1330179336929999E-3</v>
      </c>
      <c r="AZ51" s="45">
        <v>76.764325101466994</v>
      </c>
      <c r="BA51" s="45">
        <v>4.4074719616024396</v>
      </c>
      <c r="BB51" s="48">
        <v>34.180657395050403</v>
      </c>
      <c r="BC51" s="48">
        <v>1.11036424987908</v>
      </c>
      <c r="BD51" s="48">
        <v>6.2195565914845403</v>
      </c>
      <c r="BE51" s="43">
        <v>0.20478026619637599</v>
      </c>
      <c r="BF51" s="43">
        <v>8.9227493190458002E-2</v>
      </c>
      <c r="BG51" s="44">
        <v>3.6835874205260002E-3</v>
      </c>
      <c r="BH51" s="49">
        <v>2.32529515634E-4</v>
      </c>
      <c r="BI51" s="33">
        <v>5.1778711327E-5</v>
      </c>
      <c r="BK51" s="1"/>
      <c r="BL51" s="2"/>
    </row>
    <row r="52" spans="1:64" x14ac:dyDescent="0.25">
      <c r="A52" s="2" t="s">
        <v>224</v>
      </c>
      <c r="B52" s="41" t="s">
        <v>1</v>
      </c>
      <c r="C52" s="7">
        <v>573.23097855996502</v>
      </c>
      <c r="D52" s="6">
        <v>1.4945094472657201</v>
      </c>
      <c r="E52" s="65">
        <v>19008.923958351199</v>
      </c>
      <c r="F52" s="65">
        <v>9734.6078097203299</v>
      </c>
      <c r="G52" s="65">
        <v>561.24173750345403</v>
      </c>
      <c r="H52" s="65">
        <v>287.776433926869</v>
      </c>
      <c r="I52" s="85">
        <v>0.9987473953916064</v>
      </c>
      <c r="J52" s="53">
        <v>33.791130023444502</v>
      </c>
      <c r="K52" s="90">
        <v>0.92081308453760002</v>
      </c>
      <c r="L52" s="55">
        <v>1.752387747572E-3</v>
      </c>
      <c r="M52" s="55">
        <v>8.9884113194899995E-4</v>
      </c>
      <c r="N52" s="86">
        <f t="shared" si="8"/>
        <v>5.3127090987546054E-2</v>
      </c>
      <c r="O52" s="69">
        <v>2.9585314337598E-2</v>
      </c>
      <c r="P52" s="70">
        <v>9.1691210384499996E-4</v>
      </c>
      <c r="Q52" s="190">
        <v>2.9735090060027999E-2</v>
      </c>
      <c r="R52" s="190">
        <v>9.0689481897599997E-4</v>
      </c>
      <c r="S52" s="134">
        <v>19584.194025511824</v>
      </c>
      <c r="T52" s="11">
        <v>10032.980853607534</v>
      </c>
      <c r="U52" s="11">
        <v>561.24173750345403</v>
      </c>
      <c r="V52" s="11">
        <v>287.776433926869</v>
      </c>
      <c r="W52" s="92">
        <v>0.9987473953916064</v>
      </c>
      <c r="X52" s="96">
        <v>34.813756326785587</v>
      </c>
      <c r="Y52" s="106">
        <v>1.0673306425623004</v>
      </c>
      <c r="Z52" s="100">
        <v>1.752387747572E-3</v>
      </c>
      <c r="AA52" s="101">
        <v>8.9884113194899995E-4</v>
      </c>
      <c r="AB52" s="102">
        <v>5.3127090987546054E-2</v>
      </c>
      <c r="AC52" s="108">
        <v>2.8788275721703765E-2</v>
      </c>
      <c r="AD52" s="108">
        <v>9.7714412407025786E-4</v>
      </c>
      <c r="AE52" s="221">
        <v>1520.175595331727</v>
      </c>
      <c r="AF52" s="221">
        <v>51.598458514607124</v>
      </c>
      <c r="AG52" s="111">
        <v>3.3942433145920554E-2</v>
      </c>
      <c r="AH52" s="116">
        <v>2.89340164342928E-2</v>
      </c>
      <c r="AI52" s="116">
        <v>9.5924386555386949E-4</v>
      </c>
      <c r="AJ52" s="220">
        <v>1527.7627651484713</v>
      </c>
      <c r="AK52" s="220">
        <v>50.649624251729207</v>
      </c>
      <c r="AL52" s="122">
        <v>3.3152807102748684E-2</v>
      </c>
      <c r="AM52" s="217">
        <f t="shared" si="2"/>
        <v>-4.9909825154696632E-3</v>
      </c>
      <c r="AN52" s="129">
        <v>1520.175595331727</v>
      </c>
      <c r="AO52" s="129">
        <v>51.598458514607124</v>
      </c>
      <c r="AP52" s="130">
        <f t="shared" si="9"/>
        <v>3.3942433145920554E-2</v>
      </c>
      <c r="AQ52" s="205">
        <v>42814790.591463</v>
      </c>
      <c r="AR52" s="47">
        <v>1.1252312068766999E-2</v>
      </c>
      <c r="AS52" s="43">
        <v>2.6778190890110001E-3</v>
      </c>
      <c r="AT52" s="43" t="s">
        <v>267</v>
      </c>
      <c r="AU52" s="43">
        <v>1.22779011E-7</v>
      </c>
      <c r="AV52" s="45">
        <v>234.31856602635901</v>
      </c>
      <c r="AW52" s="48">
        <v>7.76221560851116</v>
      </c>
      <c r="AX52" s="43">
        <v>3.8585394923188E-2</v>
      </c>
      <c r="AY52" s="44">
        <v>1.0066046809735E-2</v>
      </c>
      <c r="AZ52" s="45">
        <v>76.774064180052406</v>
      </c>
      <c r="BA52" s="45">
        <v>4.3919725869758901</v>
      </c>
      <c r="BB52" s="48">
        <v>33.663814830281702</v>
      </c>
      <c r="BC52" s="48">
        <v>1.0906449016997499</v>
      </c>
      <c r="BD52" s="48">
        <v>6.1109252330559096</v>
      </c>
      <c r="BE52" s="43">
        <v>0.20093592859044301</v>
      </c>
      <c r="BF52" s="43">
        <v>8.7540080513444002E-2</v>
      </c>
      <c r="BG52" s="44">
        <v>3.798820733272E-3</v>
      </c>
      <c r="BH52" s="49">
        <v>4.3270599072999999E-5</v>
      </c>
      <c r="BI52" s="33">
        <v>2.2205273487999999E-5</v>
      </c>
      <c r="BK52" s="1"/>
      <c r="BL52" s="2"/>
    </row>
    <row r="53" spans="1:64" x14ac:dyDescent="0.25">
      <c r="A53" s="2" t="s">
        <v>225</v>
      </c>
      <c r="B53" s="41" t="s">
        <v>1</v>
      </c>
      <c r="C53" s="7">
        <v>550.88904270208604</v>
      </c>
      <c r="D53" s="6">
        <v>7.0829497489043298</v>
      </c>
      <c r="E53" s="65">
        <v>3948.3558487800901</v>
      </c>
      <c r="F53" s="65">
        <v>929.33201360946896</v>
      </c>
      <c r="G53" s="65">
        <v>113.869258711653</v>
      </c>
      <c r="H53" s="65">
        <v>26.9677748386448</v>
      </c>
      <c r="I53" s="85">
        <v>0.99383889876686227</v>
      </c>
      <c r="J53" s="53">
        <v>34.5956649358329</v>
      </c>
      <c r="K53" s="90">
        <v>0.96044305670748398</v>
      </c>
      <c r="L53" s="55">
        <v>8.6454645016909998E-3</v>
      </c>
      <c r="M53" s="55">
        <v>2.0474717229110001E-3</v>
      </c>
      <c r="N53" s="86">
        <f t="shared" si="8"/>
        <v>0.1172250315737422</v>
      </c>
      <c r="O53" s="69">
        <v>2.888381133555E-2</v>
      </c>
      <c r="P53" s="70">
        <v>8.3149531495699995E-4</v>
      </c>
      <c r="Q53" s="190">
        <v>2.8980374589166E-2</v>
      </c>
      <c r="R53" s="190">
        <v>8.1191242776900005E-4</v>
      </c>
      <c r="S53" s="134">
        <v>4067.8455652563293</v>
      </c>
      <c r="T53" s="11">
        <v>959.16047947701361</v>
      </c>
      <c r="U53" s="11">
        <v>113.869258711653</v>
      </c>
      <c r="V53" s="11">
        <v>26.9677748386448</v>
      </c>
      <c r="W53" s="92">
        <v>0.99383889876686227</v>
      </c>
      <c r="X53" s="96">
        <v>35.642639006259422</v>
      </c>
      <c r="Y53" s="106">
        <v>1.1089885074641384</v>
      </c>
      <c r="Z53" s="100">
        <v>8.6454645016909998E-3</v>
      </c>
      <c r="AA53" s="101">
        <v>2.0474717229110001E-3</v>
      </c>
      <c r="AB53" s="102">
        <v>0.1172250315737422</v>
      </c>
      <c r="AC53" s="108">
        <v>2.8105671453514659E-2</v>
      </c>
      <c r="AD53" s="108">
        <v>8.9804547708806804E-4</v>
      </c>
      <c r="AE53" s="221">
        <v>1484.6253343775315</v>
      </c>
      <c r="AF53" s="221">
        <v>47.437438700343755</v>
      </c>
      <c r="AG53" s="111">
        <v>3.195246477471244E-2</v>
      </c>
      <c r="AH53" s="116">
        <v>2.8199633259631061E-2</v>
      </c>
      <c r="AI53" s="116">
        <v>8.7064667065404877E-4</v>
      </c>
      <c r="AJ53" s="220">
        <v>1489.520297657489</v>
      </c>
      <c r="AK53" s="220">
        <v>45.988040911284081</v>
      </c>
      <c r="AL53" s="122">
        <v>3.0874396934105361E-2</v>
      </c>
      <c r="AM53" s="217">
        <f t="shared" si="2"/>
        <v>-3.2971034284618216E-3</v>
      </c>
      <c r="AN53" s="129">
        <v>1484.6253343775315</v>
      </c>
      <c r="AO53" s="129">
        <v>47.437438700343755</v>
      </c>
      <c r="AP53" s="130">
        <f t="shared" si="9"/>
        <v>3.195246477471244E-2</v>
      </c>
      <c r="AQ53" s="205">
        <v>42177478.447222702</v>
      </c>
      <c r="AR53" s="47">
        <v>3.2278268235540002E-3</v>
      </c>
      <c r="AS53" s="43">
        <v>1.436161164366E-3</v>
      </c>
      <c r="AT53" s="43">
        <v>5.7482383258450004E-3</v>
      </c>
      <c r="AU53" s="43">
        <v>1.1502954818159E-2</v>
      </c>
      <c r="AV53" s="45">
        <v>246.98921110998799</v>
      </c>
      <c r="AW53" s="48">
        <v>8.0834899689035993</v>
      </c>
      <c r="AX53" s="43">
        <v>3.3311846048520999E-2</v>
      </c>
      <c r="AY53" s="44">
        <v>9.4124403755800005E-3</v>
      </c>
      <c r="AZ53" s="45">
        <v>73.197505374944399</v>
      </c>
      <c r="BA53" s="45">
        <v>4.1648292553322301</v>
      </c>
      <c r="BB53" s="48">
        <v>34.065484649202098</v>
      </c>
      <c r="BC53" s="48">
        <v>1.0999947132255199</v>
      </c>
      <c r="BD53" s="48">
        <v>6.10318169951129</v>
      </c>
      <c r="BE53" s="43">
        <v>0.199398698291263</v>
      </c>
      <c r="BF53" s="43">
        <v>8.5387342218678997E-2</v>
      </c>
      <c r="BG53" s="44">
        <v>3.5804009353610001E-3</v>
      </c>
      <c r="BH53" s="49">
        <v>2.08126495278E-4</v>
      </c>
      <c r="BI53" s="33">
        <v>4.9389501123E-5</v>
      </c>
      <c r="BK53" s="1"/>
      <c r="BL53" s="2"/>
    </row>
    <row r="54" spans="1:64" x14ac:dyDescent="0.25">
      <c r="A54" s="2" t="s">
        <v>226</v>
      </c>
      <c r="B54" s="41" t="s">
        <v>1</v>
      </c>
      <c r="C54" s="7">
        <v>495.22396347489803</v>
      </c>
      <c r="D54" s="6">
        <v>8.5182832865826796</v>
      </c>
      <c r="E54" s="65">
        <v>3416.8760533221998</v>
      </c>
      <c r="F54" s="65">
        <v>802.04638381829398</v>
      </c>
      <c r="G54" s="65">
        <v>91.8342020768428</v>
      </c>
      <c r="H54" s="65">
        <v>20.644766579903099</v>
      </c>
      <c r="I54" s="85">
        <v>0.95771272984565037</v>
      </c>
      <c r="J54" s="53">
        <v>33.577916607975197</v>
      </c>
      <c r="K54" s="90">
        <v>0.97036289752679805</v>
      </c>
      <c r="L54" s="55">
        <v>1.1579909469068001E-2</v>
      </c>
      <c r="M54" s="55">
        <v>2.5061154633910002E-3</v>
      </c>
      <c r="N54" s="86">
        <f t="shared" si="8"/>
        <v>0.13353174497782871</v>
      </c>
      <c r="O54" s="69">
        <v>2.9777595486452001E-2</v>
      </c>
      <c r="P54" s="70">
        <v>8.6282210281199998E-4</v>
      </c>
      <c r="Q54" s="190">
        <v>2.9674940284114E-2</v>
      </c>
      <c r="R54" s="190">
        <v>8.5616057187900001E-4</v>
      </c>
      <c r="S54" s="134">
        <v>3520.2815128306347</v>
      </c>
      <c r="T54" s="11">
        <v>827.79743982370405</v>
      </c>
      <c r="U54" s="11">
        <v>91.8342020768428</v>
      </c>
      <c r="V54" s="11">
        <v>20.644766579903099</v>
      </c>
      <c r="W54" s="92">
        <v>0.95771272984565037</v>
      </c>
      <c r="X54" s="96">
        <v>34.594090400058654</v>
      </c>
      <c r="Y54" s="106">
        <v>1.1115982316057484</v>
      </c>
      <c r="Z54" s="100">
        <v>1.1579909469068001E-2</v>
      </c>
      <c r="AA54" s="101">
        <v>2.5061154633910002E-3</v>
      </c>
      <c r="AB54" s="102">
        <v>0.13353174497782871</v>
      </c>
      <c r="AC54" s="108">
        <v>2.8975376749806086E-2</v>
      </c>
      <c r="AD54" s="108">
        <v>9.3071991877991575E-4</v>
      </c>
      <c r="AE54" s="221">
        <v>1529.9157613884408</v>
      </c>
      <c r="AF54" s="221">
        <v>49.142521440695056</v>
      </c>
      <c r="AG54" s="111">
        <v>3.2121063578099789E-2</v>
      </c>
      <c r="AH54" s="116">
        <v>2.8875487114176358E-2</v>
      </c>
      <c r="AI54" s="116">
        <v>9.1354348833073929E-4</v>
      </c>
      <c r="AJ54" s="220">
        <v>1524.7158947002845</v>
      </c>
      <c r="AK54" s="220">
        <v>48.237949082908585</v>
      </c>
      <c r="AL54" s="122">
        <v>3.1637336011631718E-2</v>
      </c>
      <c r="AM54" s="46">
        <f t="shared" si="2"/>
        <v>3.3987928089827244E-3</v>
      </c>
      <c r="AN54" s="129">
        <v>1527.6885585606565</v>
      </c>
      <c r="AO54" s="129">
        <v>48.236604150450312</v>
      </c>
      <c r="AP54" s="130">
        <f t="shared" si="9"/>
        <v>3.1574893901082451E-2</v>
      </c>
      <c r="AQ54" s="205">
        <v>39178126.177968599</v>
      </c>
      <c r="AR54" s="47">
        <v>1.0023297697629999E-2</v>
      </c>
      <c r="AS54" s="43">
        <v>2.6188078682869999E-3</v>
      </c>
      <c r="AT54" s="43">
        <v>6.324012401865E-3</v>
      </c>
      <c r="AU54" s="43">
        <v>1.2625780292825E-2</v>
      </c>
      <c r="AV54" s="45">
        <v>247.98410359200599</v>
      </c>
      <c r="AW54" s="48">
        <v>9.3187359409445207</v>
      </c>
      <c r="AX54" s="43">
        <v>4.2033840137197999E-2</v>
      </c>
      <c r="AY54" s="44">
        <v>1.0950820624988001E-2</v>
      </c>
      <c r="AZ54" s="45">
        <v>76.478975326131604</v>
      </c>
      <c r="BA54" s="45">
        <v>3.4950120252921302</v>
      </c>
      <c r="BB54" s="48">
        <v>34.383029563157997</v>
      </c>
      <c r="BC54" s="48">
        <v>1.1682961908023499</v>
      </c>
      <c r="BD54" s="48">
        <v>6.14704123597354</v>
      </c>
      <c r="BE54" s="43">
        <v>0.20152173583099001</v>
      </c>
      <c r="BF54" s="43">
        <v>8.8675187265532002E-2</v>
      </c>
      <c r="BG54" s="44">
        <v>3.7784320817470002E-3</v>
      </c>
      <c r="BH54" s="49">
        <v>2.8924841626099999E-4</v>
      </c>
      <c r="BI54" s="33">
        <v>6.2713197999000002E-5</v>
      </c>
      <c r="BK54" s="1"/>
      <c r="BL54" s="2"/>
    </row>
    <row r="55" spans="1:64" x14ac:dyDescent="0.25">
      <c r="A55" s="2" t="s">
        <v>227</v>
      </c>
      <c r="B55" s="41" t="s">
        <v>1</v>
      </c>
      <c r="C55" s="7">
        <v>473.34676990737398</v>
      </c>
      <c r="D55" s="6">
        <v>1.5084165286843101</v>
      </c>
      <c r="E55" s="65">
        <v>15558.9549455205</v>
      </c>
      <c r="F55" s="65">
        <v>7931.5262766578198</v>
      </c>
      <c r="G55" s="65">
        <v>458.65223980656202</v>
      </c>
      <c r="H55" s="65">
        <v>234.171063545697</v>
      </c>
      <c r="I55" s="85">
        <v>0.99845071992446011</v>
      </c>
      <c r="J55" s="53">
        <v>33.838547213706597</v>
      </c>
      <c r="K55" s="90">
        <v>0.99856899832271595</v>
      </c>
      <c r="L55" s="55">
        <v>2.1389119332130002E-3</v>
      </c>
      <c r="M55" s="55">
        <v>1.092340150031E-3</v>
      </c>
      <c r="N55" s="86">
        <f t="shared" si="8"/>
        <v>5.7783171655198251E-2</v>
      </c>
      <c r="O55" s="69">
        <v>2.9507366848703E-2</v>
      </c>
      <c r="P55" s="70">
        <v>8.7146157292400004E-4</v>
      </c>
      <c r="Q55" s="190">
        <v>2.9474750414075001E-2</v>
      </c>
      <c r="R55" s="190">
        <v>8.6176156682199999E-4</v>
      </c>
      <c r="S55" s="134">
        <v>16029.818055713882</v>
      </c>
      <c r="T55" s="11">
        <v>8174.6617363814121</v>
      </c>
      <c r="U55" s="11">
        <v>458.65223980656202</v>
      </c>
      <c r="V55" s="11">
        <v>234.171063545697</v>
      </c>
      <c r="W55" s="92">
        <v>0.99845071992446011</v>
      </c>
      <c r="X55" s="96">
        <v>34.862608510963504</v>
      </c>
      <c r="Y55" s="106">
        <v>1.1394207424112415</v>
      </c>
      <c r="Z55" s="100">
        <v>2.1389119332130002E-3</v>
      </c>
      <c r="AA55" s="101">
        <v>1.092340150031E-3</v>
      </c>
      <c r="AB55" s="102">
        <v>5.7783171655198251E-2</v>
      </c>
      <c r="AC55" s="108">
        <v>2.8712428165158725E-2</v>
      </c>
      <c r="AD55" s="108">
        <v>9.3668390740473631E-4</v>
      </c>
      <c r="AE55" s="221">
        <v>1516.2265940030898</v>
      </c>
      <c r="AF55" s="221">
        <v>49.4637737502525</v>
      </c>
      <c r="AG55" s="111">
        <v>3.2622942999344137E-2</v>
      </c>
      <c r="AH55" s="116">
        <v>2.8680690428577151E-2</v>
      </c>
      <c r="AI55" s="116">
        <v>9.1752705220297676E-4</v>
      </c>
      <c r="AJ55" s="220">
        <v>1514.5740830524876</v>
      </c>
      <c r="AK55" s="220">
        <v>48.452902388344512</v>
      </c>
      <c r="AL55" s="122">
        <v>3.1991107553281287E-2</v>
      </c>
      <c r="AM55" s="46">
        <f t="shared" si="2"/>
        <v>1.0898838980519794E-3</v>
      </c>
      <c r="AN55" s="129">
        <v>1517.5272527097229</v>
      </c>
      <c r="AO55" s="129">
        <v>48.451560363926554</v>
      </c>
      <c r="AP55" s="130">
        <f t="shared" si="9"/>
        <v>3.1927967209426131E-2</v>
      </c>
      <c r="AQ55" s="205">
        <v>37662768.570083097</v>
      </c>
      <c r="AR55" s="47">
        <v>2.3639639934349001E-2</v>
      </c>
      <c r="AS55" s="43">
        <v>4.1453777554879999E-3</v>
      </c>
      <c r="AT55" s="43">
        <v>3.2526383749999998E-5</v>
      </c>
      <c r="AU55" s="43">
        <v>9.2302295162499995E-4</v>
      </c>
      <c r="AV55" s="45">
        <v>255.923306825986</v>
      </c>
      <c r="AW55" s="48">
        <v>9.4585139206400601</v>
      </c>
      <c r="AX55" s="43">
        <v>4.8828319708880998E-2</v>
      </c>
      <c r="AY55" s="44">
        <v>1.2049645921186E-2</v>
      </c>
      <c r="AZ55" s="45">
        <v>77.313767359610296</v>
      </c>
      <c r="BA55" s="45">
        <v>3.56020967023799</v>
      </c>
      <c r="BB55" s="48">
        <v>34.9957985630096</v>
      </c>
      <c r="BC55" s="48">
        <v>1.17711074734271</v>
      </c>
      <c r="BD55" s="48">
        <v>6.1779509109157802</v>
      </c>
      <c r="BE55" s="43">
        <v>0.20130063061747</v>
      </c>
      <c r="BF55" s="43">
        <v>8.8313848624061997E-2</v>
      </c>
      <c r="BG55" s="44">
        <v>3.8013346801789999E-3</v>
      </c>
      <c r="BH55" s="49">
        <v>5.3376354199999997E-5</v>
      </c>
      <c r="BI55" s="33">
        <v>2.7266412444E-5</v>
      </c>
      <c r="BK55" s="1"/>
      <c r="BL55" s="2"/>
    </row>
    <row r="56" spans="1:64" x14ac:dyDescent="0.25">
      <c r="A56" s="2" t="s">
        <v>228</v>
      </c>
      <c r="B56" s="41"/>
      <c r="C56" s="7">
        <v>487.74276530972298</v>
      </c>
      <c r="D56" s="6">
        <v>4.9892656249551299</v>
      </c>
      <c r="E56" s="65">
        <v>4643.7082403578997</v>
      </c>
      <c r="F56" s="65">
        <v>1302.1462227982099</v>
      </c>
      <c r="G56" s="65">
        <v>142.93946053423599</v>
      </c>
      <c r="H56" s="65">
        <v>40.280357479201498</v>
      </c>
      <c r="I56" s="85">
        <v>0.9950700443545909</v>
      </c>
      <c r="J56" s="53">
        <v>32.471072993964597</v>
      </c>
      <c r="K56" s="90">
        <v>0.94977479722158697</v>
      </c>
      <c r="L56" s="55">
        <v>6.8796143853449999E-3</v>
      </c>
      <c r="M56" s="55">
        <v>1.938680145631E-3</v>
      </c>
      <c r="N56" s="86">
        <f t="shared" si="8"/>
        <v>0.10379631479471212</v>
      </c>
      <c r="O56" s="69">
        <v>3.0802627630229999E-2</v>
      </c>
      <c r="P56" s="70">
        <v>1.1244097727310001E-3</v>
      </c>
      <c r="Q56" s="190">
        <v>3.0724623773542001E-2</v>
      </c>
      <c r="R56" s="190">
        <v>1.116622256043E-3</v>
      </c>
      <c r="S56" s="134">
        <v>4784.2415160529408</v>
      </c>
      <c r="T56" s="11">
        <v>1343.2358677970185</v>
      </c>
      <c r="U56" s="11">
        <v>142.93946053423599</v>
      </c>
      <c r="V56" s="11">
        <v>40.280357479201498</v>
      </c>
      <c r="W56" s="92">
        <v>0.9950700443545909</v>
      </c>
      <c r="X56" s="96">
        <v>33.453750202992474</v>
      </c>
      <c r="Y56" s="106">
        <v>1.0855297943984914</v>
      </c>
      <c r="Z56" s="100">
        <v>6.8796143853449999E-3</v>
      </c>
      <c r="AA56" s="101">
        <v>1.938680145631E-3</v>
      </c>
      <c r="AB56" s="102">
        <v>0.10379631479471212</v>
      </c>
      <c r="AC56" s="108">
        <v>2.9972794172584291E-2</v>
      </c>
      <c r="AD56" s="108">
        <v>1.1694143935502962E-3</v>
      </c>
      <c r="AE56" s="221">
        <v>1581.8097733277061</v>
      </c>
      <c r="AF56" s="221">
        <v>61.715671423117769</v>
      </c>
      <c r="AG56" s="111">
        <v>3.9015861745046905E-2</v>
      </c>
      <c r="AH56" s="116">
        <v>2.9896891766814121E-2</v>
      </c>
      <c r="AI56" s="116">
        <v>1.1545250572349358E-3</v>
      </c>
      <c r="AJ56" s="220">
        <v>1577.8624611640805</v>
      </c>
      <c r="AK56" s="220">
        <v>60.932145137121026</v>
      </c>
      <c r="AL56" s="122">
        <v>3.8616892559930636E-2</v>
      </c>
      <c r="AM56" s="46">
        <f t="shared" si="2"/>
        <v>2.4954404949221664E-3</v>
      </c>
      <c r="AN56" s="129">
        <v>1580.9372208776729</v>
      </c>
      <c r="AO56" s="129">
        <v>60.930387639202195</v>
      </c>
      <c r="AP56" s="130">
        <f t="shared" si="9"/>
        <v>3.854067500882552E-2</v>
      </c>
      <c r="AQ56" s="205">
        <v>37626058.514837101</v>
      </c>
      <c r="AR56" s="47">
        <v>6.3296292954039997E-3</v>
      </c>
      <c r="AS56" s="43">
        <v>2.115880743895E-3</v>
      </c>
      <c r="AT56" s="43">
        <v>3.3043093530999997E-5</v>
      </c>
      <c r="AU56" s="43">
        <v>9.3090068217700002E-4</v>
      </c>
      <c r="AV56" s="45">
        <v>254.05116662910501</v>
      </c>
      <c r="AW56" s="48">
        <v>9.3674718348121004</v>
      </c>
      <c r="AX56" s="43">
        <v>4.5222387661067003E-2</v>
      </c>
      <c r="AY56" s="44">
        <v>1.1593142892543E-2</v>
      </c>
      <c r="AZ56" s="45">
        <v>81.214478313832501</v>
      </c>
      <c r="BA56" s="45">
        <v>3.74457162505812</v>
      </c>
      <c r="BB56" s="48">
        <v>34.584712741755602</v>
      </c>
      <c r="BC56" s="48">
        <v>1.1624265476017099</v>
      </c>
      <c r="BD56" s="48">
        <v>6.1083412081017698</v>
      </c>
      <c r="BE56" s="43">
        <v>0.19848169272916499</v>
      </c>
      <c r="BF56" s="43">
        <v>9.1169289067452003E-2</v>
      </c>
      <c r="BG56" s="44">
        <v>4.4262633679640001E-3</v>
      </c>
      <c r="BH56" s="49">
        <v>1.76810157779E-4</v>
      </c>
      <c r="BI56" s="33">
        <v>4.9875349625999999E-5</v>
      </c>
      <c r="BK56" s="1"/>
      <c r="BL56" s="2"/>
    </row>
    <row r="57" spans="1:64" x14ac:dyDescent="0.25">
      <c r="A57" s="2" t="s">
        <v>229</v>
      </c>
      <c r="B57" s="41"/>
      <c r="C57" s="7">
        <v>633.48706009111095</v>
      </c>
      <c r="D57" s="6">
        <v>70.1892285932513</v>
      </c>
      <c r="E57" s="65">
        <v>432.56811746009203</v>
      </c>
      <c r="F57" s="65">
        <v>105.984550768445</v>
      </c>
      <c r="G57" s="65">
        <v>13.439781639648601</v>
      </c>
      <c r="H57" s="65">
        <v>3.4089939028668299</v>
      </c>
      <c r="I57" s="85">
        <v>0.96594866146160252</v>
      </c>
      <c r="J57" s="53">
        <v>32.371152719788903</v>
      </c>
      <c r="K57" s="90">
        <v>0.84991872030672699</v>
      </c>
      <c r="L57" s="55">
        <v>7.4410902493826994E-2</v>
      </c>
      <c r="M57" s="55">
        <v>5.8661564360830004E-3</v>
      </c>
      <c r="N57" s="86">
        <f t="shared" si="8"/>
        <v>0.33304442024806225</v>
      </c>
      <c r="O57" s="69">
        <v>3.0856939598522998E-2</v>
      </c>
      <c r="P57" s="70">
        <v>9.0051612735700002E-4</v>
      </c>
      <c r="Q57" s="190">
        <v>3.0230028725949001E-2</v>
      </c>
      <c r="R57" s="190">
        <v>8.6376676728300002E-4</v>
      </c>
      <c r="S57" s="134">
        <v>445.65899469901581</v>
      </c>
      <c r="T57" s="11">
        <v>109.37132324508393</v>
      </c>
      <c r="U57" s="11">
        <v>13.439781639648601</v>
      </c>
      <c r="V57" s="11">
        <v>3.4089939028668299</v>
      </c>
      <c r="W57" s="92">
        <v>0.96594866146160252</v>
      </c>
      <c r="X57" s="96">
        <v>33.350806025782511</v>
      </c>
      <c r="Y57" s="106">
        <v>0.99310902002791579</v>
      </c>
      <c r="Z57" s="100">
        <v>7.4410902493826994E-2</v>
      </c>
      <c r="AA57" s="101">
        <v>5.8661564360830004E-3</v>
      </c>
      <c r="AB57" s="102">
        <v>0.33304442024806225</v>
      </c>
      <c r="AC57" s="108">
        <v>3.0025642957639122E-2</v>
      </c>
      <c r="AD57" s="108">
        <v>9.7006603923772538E-4</v>
      </c>
      <c r="AE57" s="221">
        <v>1584.5580078746666</v>
      </c>
      <c r="AF57" s="221">
        <v>51.193771697412487</v>
      </c>
      <c r="AG57" s="111">
        <v>3.2307918954685405E-2</v>
      </c>
      <c r="AH57" s="116">
        <v>2.9415621281119075E-2</v>
      </c>
      <c r="AI57" s="116">
        <v>9.231466182984668E-4</v>
      </c>
      <c r="AJ57" s="220">
        <v>1552.8271694487159</v>
      </c>
      <c r="AK57" s="220">
        <v>48.73217317353317</v>
      </c>
      <c r="AL57" s="122">
        <v>3.1382869988573196E-2</v>
      </c>
      <c r="AM57" s="46">
        <f t="shared" si="2"/>
        <v>2.0025040590663221E-2</v>
      </c>
      <c r="AN57" s="129">
        <v>1555.853848399727</v>
      </c>
      <c r="AO57" s="129">
        <v>48.730789652696856</v>
      </c>
      <c r="AP57" s="130">
        <f t="shared" si="9"/>
        <v>3.1320930113595755E-2</v>
      </c>
      <c r="AQ57" s="205">
        <v>52251009.9435561</v>
      </c>
      <c r="AR57" s="47">
        <v>1.9472424676019E-2</v>
      </c>
      <c r="AS57" s="43">
        <v>3.3783157444659999E-3</v>
      </c>
      <c r="AT57" s="43" t="s">
        <v>267</v>
      </c>
      <c r="AU57" s="43">
        <v>3.4696579000000002E-6</v>
      </c>
      <c r="AV57" s="45">
        <v>167.20478674766699</v>
      </c>
      <c r="AW57" s="48">
        <v>6.5078953916201003</v>
      </c>
      <c r="AX57" s="43">
        <v>2.5744904938173E-2</v>
      </c>
      <c r="AY57" s="44">
        <v>7.4383281681459999E-3</v>
      </c>
      <c r="AZ57" s="45">
        <v>87.0889176540108</v>
      </c>
      <c r="BA57" s="45">
        <v>4.1212579680482602</v>
      </c>
      <c r="BB57" s="48">
        <v>26.790779739904899</v>
      </c>
      <c r="BC57" s="48">
        <v>0.81473296629147496</v>
      </c>
      <c r="BD57" s="48">
        <v>4.9095065813934902</v>
      </c>
      <c r="BE57" s="43">
        <v>0.14814826878871501</v>
      </c>
      <c r="BF57" s="43">
        <v>7.3358297037142001E-2</v>
      </c>
      <c r="BG57" s="44">
        <v>3.052714066683E-3</v>
      </c>
      <c r="BH57" s="49">
        <v>1.5388618186310001E-3</v>
      </c>
      <c r="BI57" s="33">
        <v>1.2409850060999999E-4</v>
      </c>
      <c r="BK57" s="1"/>
      <c r="BL57" s="2"/>
    </row>
    <row r="58" spans="1:64" x14ac:dyDescent="0.25">
      <c r="A58" s="2" t="s">
        <v>230</v>
      </c>
      <c r="B58" s="41"/>
      <c r="C58" s="7">
        <v>712.57700612979704</v>
      </c>
      <c r="D58" s="6">
        <v>76.366550047937906</v>
      </c>
      <c r="E58" s="65">
        <v>461.55245064917301</v>
      </c>
      <c r="F58" s="65">
        <v>86.272655305826802</v>
      </c>
      <c r="G58" s="65">
        <v>13.798813934221601</v>
      </c>
      <c r="H58" s="65">
        <v>2.5096648193961402</v>
      </c>
      <c r="I58" s="85">
        <v>0.97302020908581044</v>
      </c>
      <c r="J58" s="53">
        <v>33.406096924118401</v>
      </c>
      <c r="K58" s="90">
        <v>0.83235252298108497</v>
      </c>
      <c r="L58" s="55">
        <v>7.1815170025046005E-2</v>
      </c>
      <c r="M58" s="55">
        <v>5.4186235640870002E-3</v>
      </c>
      <c r="N58" s="86">
        <f t="shared" si="8"/>
        <v>0.3302241075703567</v>
      </c>
      <c r="O58" s="69">
        <v>2.9964355128448E-2</v>
      </c>
      <c r="P58" s="70">
        <v>8.9444331469999997E-4</v>
      </c>
      <c r="Q58" s="190">
        <v>2.9367565415248001E-2</v>
      </c>
      <c r="R58" s="190">
        <v>8.9104010039599995E-4</v>
      </c>
      <c r="S58" s="134">
        <v>475.52048533987164</v>
      </c>
      <c r="T58" s="11">
        <v>89.134228266406765</v>
      </c>
      <c r="U58" s="11">
        <v>13.798813934221601</v>
      </c>
      <c r="V58" s="11">
        <v>2.5096648193961402</v>
      </c>
      <c r="W58" s="92">
        <v>0.97302020908581044</v>
      </c>
      <c r="X58" s="96">
        <v>34.417070909979877</v>
      </c>
      <c r="Y58" s="106">
        <v>0.98445912087992771</v>
      </c>
      <c r="Z58" s="100">
        <v>7.1815170025046005E-2</v>
      </c>
      <c r="AA58" s="101">
        <v>5.4186235640870002E-3</v>
      </c>
      <c r="AB58" s="102">
        <v>0.3302241075703567</v>
      </c>
      <c r="AC58" s="108">
        <v>2.9157105022357677E-2</v>
      </c>
      <c r="AD58" s="108">
        <v>9.5951262610746246E-4</v>
      </c>
      <c r="AE58" s="221">
        <v>1539.3745354200448</v>
      </c>
      <c r="AF58" s="221">
        <v>50.65829758857199</v>
      </c>
      <c r="AG58" s="111">
        <v>3.2908364028997661E-2</v>
      </c>
      <c r="AH58" s="116">
        <v>2.857639303074485E-2</v>
      </c>
      <c r="AI58" s="116">
        <v>9.4321426395521885E-4</v>
      </c>
      <c r="AJ58" s="220">
        <v>1509.1431983244274</v>
      </c>
      <c r="AK58" s="220">
        <v>49.811933559254292</v>
      </c>
      <c r="AL58" s="122">
        <v>3.3006764112616695E-2</v>
      </c>
      <c r="AM58" s="46">
        <f t="shared" si="2"/>
        <v>1.9638714555823316E-2</v>
      </c>
      <c r="AN58" s="129">
        <v>1512.0859274218499</v>
      </c>
      <c r="AO58" s="129">
        <v>49.810558793779954</v>
      </c>
      <c r="AP58" s="130">
        <f t="shared" si="9"/>
        <v>3.2941619183447061E-2</v>
      </c>
      <c r="AQ58" s="205">
        <v>52981522.712276101</v>
      </c>
      <c r="AR58" s="47">
        <v>6.2910698117139997E-3</v>
      </c>
      <c r="AS58" s="43">
        <v>1.8932359748319999E-3</v>
      </c>
      <c r="AT58" s="43">
        <v>3.3419661548295003E-2</v>
      </c>
      <c r="AU58" s="43">
        <v>2.5359394542531E-2</v>
      </c>
      <c r="AV58" s="45">
        <v>217.410072063657</v>
      </c>
      <c r="AW58" s="48">
        <v>8.4476968942649897</v>
      </c>
      <c r="AX58" s="43">
        <v>3.1134857728097001E-2</v>
      </c>
      <c r="AY58" s="44">
        <v>8.1485706432720007E-3</v>
      </c>
      <c r="AZ58" s="45">
        <v>79.626504486147596</v>
      </c>
      <c r="BA58" s="45">
        <v>3.76166491510845</v>
      </c>
      <c r="BB58" s="48">
        <v>31.612726657837499</v>
      </c>
      <c r="BC58" s="48">
        <v>0.958742241844312</v>
      </c>
      <c r="BD58" s="48">
        <v>5.6556668066258604</v>
      </c>
      <c r="BE58" s="43">
        <v>0.17074483729052201</v>
      </c>
      <c r="BF58" s="43">
        <v>8.2101737816428003E-2</v>
      </c>
      <c r="BG58" s="44">
        <v>3.44726729277E-3</v>
      </c>
      <c r="BH58" s="49">
        <v>1.665726827218E-3</v>
      </c>
      <c r="BI58" s="33">
        <v>1.29577645141E-4</v>
      </c>
      <c r="BK58" s="1"/>
      <c r="BL58" s="2"/>
    </row>
    <row r="59" spans="1:64" x14ac:dyDescent="0.25">
      <c r="A59" s="2" t="s">
        <v>231</v>
      </c>
      <c r="B59" s="41"/>
      <c r="C59" s="7">
        <v>665.86256296051397</v>
      </c>
      <c r="D59" s="6">
        <v>12.844044051108201</v>
      </c>
      <c r="E59" s="65">
        <v>2542.9399287405699</v>
      </c>
      <c r="F59" s="65">
        <v>450.37390146689</v>
      </c>
      <c r="G59" s="65">
        <v>79.224992021311294</v>
      </c>
      <c r="H59" s="65">
        <v>14.266433527259201</v>
      </c>
      <c r="I59" s="85">
        <v>0.98352159863863797</v>
      </c>
      <c r="J59" s="53">
        <v>32.656041459365802</v>
      </c>
      <c r="K59" s="90">
        <v>0.828390108579942</v>
      </c>
      <c r="L59" s="55">
        <v>1.2966304361534E-2</v>
      </c>
      <c r="M59" s="55">
        <v>2.2877452846019998E-3</v>
      </c>
      <c r="N59" s="86">
        <f t="shared" si="8"/>
        <v>0.1437738520258178</v>
      </c>
      <c r="O59" s="69">
        <v>3.0619880800363E-2</v>
      </c>
      <c r="P59" s="70">
        <v>9.9386046905300006E-4</v>
      </c>
      <c r="Q59" s="190">
        <v>3.0443464460398001E-2</v>
      </c>
      <c r="R59" s="190">
        <v>9.8385266938200004E-4</v>
      </c>
      <c r="S59" s="134">
        <v>2619.8973213208765</v>
      </c>
      <c r="T59" s="11">
        <v>465.46110072731977</v>
      </c>
      <c r="U59" s="11">
        <v>79.224992021311294</v>
      </c>
      <c r="V59" s="11">
        <v>14.266433527259201</v>
      </c>
      <c r="W59" s="92">
        <v>0.98352159863863797</v>
      </c>
      <c r="X59" s="96">
        <v>33.644316398267662</v>
      </c>
      <c r="Y59" s="106">
        <v>0.97559967372190215</v>
      </c>
      <c r="Z59" s="100">
        <v>1.2966304361534E-2</v>
      </c>
      <c r="AA59" s="101">
        <v>2.2877452846019998E-3</v>
      </c>
      <c r="AB59" s="102">
        <v>0.1437738520258178</v>
      </c>
      <c r="AC59" s="108">
        <v>2.9794970605613005E-2</v>
      </c>
      <c r="AD59" s="108">
        <v>1.0511478574510293E-3</v>
      </c>
      <c r="AE59" s="221">
        <v>1572.5615834217817</v>
      </c>
      <c r="AF59" s="221">
        <v>55.478985396689737</v>
      </c>
      <c r="AG59" s="111">
        <v>3.5279372192198302E-2</v>
      </c>
      <c r="AH59" s="116">
        <v>2.9623306982953027E-2</v>
      </c>
      <c r="AI59" s="116">
        <v>1.0320546286880072E-3</v>
      </c>
      <c r="AJ59" s="220">
        <v>1563.6322428172721</v>
      </c>
      <c r="AK59" s="220">
        <v>54.475818472732406</v>
      </c>
      <c r="AL59" s="122">
        <v>3.4839278048258128E-2</v>
      </c>
      <c r="AM59" s="46">
        <f t="shared" si="2"/>
        <v>5.6782136220573662E-3</v>
      </c>
      <c r="AN59" s="129">
        <v>1566.6796758828582</v>
      </c>
      <c r="AO59" s="129">
        <v>54.474261231083943</v>
      </c>
      <c r="AP59" s="130">
        <f t="shared" si="9"/>
        <v>3.4770516315268153E-2</v>
      </c>
      <c r="AQ59" s="205">
        <v>48400246.934333898</v>
      </c>
      <c r="AR59" s="47">
        <v>1.0193232250666999E-2</v>
      </c>
      <c r="AS59" s="43">
        <v>2.4608452311369999E-3</v>
      </c>
      <c r="AT59" s="43" t="s">
        <v>267</v>
      </c>
      <c r="AU59" s="43">
        <v>3.0201114320000001E-6</v>
      </c>
      <c r="AV59" s="45">
        <v>206.734937402631</v>
      </c>
      <c r="AW59" s="48">
        <v>7.7055093422504397</v>
      </c>
      <c r="AX59" s="43">
        <v>2.4088887549470001E-2</v>
      </c>
      <c r="AY59" s="44">
        <v>7.4199570241010003E-3</v>
      </c>
      <c r="AZ59" s="45">
        <v>85.130635444416498</v>
      </c>
      <c r="BA59" s="45">
        <v>4.6703508061558798</v>
      </c>
      <c r="BB59" s="48">
        <v>31.839908277707799</v>
      </c>
      <c r="BC59" s="48">
        <v>1.00110349440133</v>
      </c>
      <c r="BD59" s="48">
        <v>5.8193525356966802</v>
      </c>
      <c r="BE59" s="43">
        <v>0.18020068987549701</v>
      </c>
      <c r="BF59" s="43">
        <v>8.6285528247545998E-2</v>
      </c>
      <c r="BG59" s="44">
        <v>3.815478866659E-3</v>
      </c>
      <c r="BH59" s="49">
        <v>3.1603372631100002E-4</v>
      </c>
      <c r="BI59" s="33">
        <v>5.6037595756999999E-5</v>
      </c>
      <c r="BK59" s="1"/>
      <c r="BL59" s="2"/>
    </row>
    <row r="60" spans="1:64" x14ac:dyDescent="0.25">
      <c r="A60" s="2" t="s">
        <v>232</v>
      </c>
      <c r="B60" s="41" t="s">
        <v>1</v>
      </c>
      <c r="C60" s="7">
        <v>628.22607106468797</v>
      </c>
      <c r="D60" s="6">
        <v>6.0796849300185896</v>
      </c>
      <c r="E60" s="65">
        <v>5186.2864241942698</v>
      </c>
      <c r="F60" s="65">
        <v>1325.72372585683</v>
      </c>
      <c r="G60" s="65">
        <v>155.07944180277701</v>
      </c>
      <c r="H60" s="65">
        <v>40.039751500493601</v>
      </c>
      <c r="I60" s="85">
        <v>0.99005514823787466</v>
      </c>
      <c r="J60" s="53">
        <v>33.9159695973078</v>
      </c>
      <c r="K60" s="90">
        <v>0.88466377151925202</v>
      </c>
      <c r="L60" s="55">
        <v>6.5037227052839996E-3</v>
      </c>
      <c r="M60" s="55">
        <v>1.6598647676769999E-3</v>
      </c>
      <c r="N60" s="86">
        <f t="shared" si="8"/>
        <v>0.10220292254135012</v>
      </c>
      <c r="O60" s="69">
        <v>2.9533494442147999E-2</v>
      </c>
      <c r="P60" s="70">
        <v>8.9659110071400004E-4</v>
      </c>
      <c r="Q60" s="190">
        <v>2.9412108220246001E-2</v>
      </c>
      <c r="R60" s="190">
        <v>8.6931654045699998E-4</v>
      </c>
      <c r="S60" s="134">
        <v>5343.2398291369909</v>
      </c>
      <c r="T60" s="11">
        <v>1367.9054756840956</v>
      </c>
      <c r="U60" s="11">
        <v>155.07944180277701</v>
      </c>
      <c r="V60" s="11">
        <v>40.039751500493601</v>
      </c>
      <c r="W60" s="92">
        <v>0.99005514823787466</v>
      </c>
      <c r="X60" s="96">
        <v>34.942373940384215</v>
      </c>
      <c r="Y60" s="106">
        <v>1.0352238986492839</v>
      </c>
      <c r="Z60" s="100">
        <v>6.5037227052839996E-3</v>
      </c>
      <c r="AA60" s="101">
        <v>1.6598647676769999E-3</v>
      </c>
      <c r="AB60" s="102">
        <v>0.10220292254135012</v>
      </c>
      <c r="AC60" s="108">
        <v>2.8737851872186349E-2</v>
      </c>
      <c r="AD60" s="108">
        <v>9.5891710910073267E-4</v>
      </c>
      <c r="AE60" s="221">
        <v>1517.5503111789292</v>
      </c>
      <c r="AF60" s="221">
        <v>50.637221034569464</v>
      </c>
      <c r="AG60" s="111">
        <v>3.3367737900716628E-2</v>
      </c>
      <c r="AH60" s="116">
        <v>2.861973583714765E-2</v>
      </c>
      <c r="AI60" s="116">
        <v>9.2396477069148838E-4</v>
      </c>
      <c r="AJ60" s="220">
        <v>1511.400174669707</v>
      </c>
      <c r="AK60" s="220">
        <v>48.794318848994301</v>
      </c>
      <c r="AL60" s="122">
        <v>3.2284182354059568E-2</v>
      </c>
      <c r="AM60" s="46">
        <f t="shared" si="2"/>
        <v>4.0526738810025857E-3</v>
      </c>
      <c r="AN60" s="129">
        <v>1514.3472428015994</v>
      </c>
      <c r="AO60" s="129">
        <v>48.79297017370974</v>
      </c>
      <c r="AP60" s="130">
        <f t="shared" si="9"/>
        <v>3.2220463573097616E-2</v>
      </c>
      <c r="AQ60" s="205">
        <v>47582422.613568299</v>
      </c>
      <c r="AR60" s="47">
        <v>1.2461218957179001E-2</v>
      </c>
      <c r="AS60" s="43">
        <v>2.7466497103789999E-3</v>
      </c>
      <c r="AT60" s="43" t="s">
        <v>267</v>
      </c>
      <c r="AU60" s="43">
        <v>3.0442148190000001E-6</v>
      </c>
      <c r="AV60" s="45">
        <v>248.33184166084499</v>
      </c>
      <c r="AW60" s="48">
        <v>9.2497179712004005</v>
      </c>
      <c r="AX60" s="43">
        <v>4.0454663863930998E-2</v>
      </c>
      <c r="AY60" s="44">
        <v>9.7555837808140002E-3</v>
      </c>
      <c r="AZ60" s="45">
        <v>78.874425388549199</v>
      </c>
      <c r="BA60" s="45">
        <v>4.7304062340425901</v>
      </c>
      <c r="BB60" s="48">
        <v>32.779336552867498</v>
      </c>
      <c r="BC60" s="48">
        <v>1.03248019697495</v>
      </c>
      <c r="BD60" s="48">
        <v>5.7939927515703298</v>
      </c>
      <c r="BE60" s="43">
        <v>0.18032127505506701</v>
      </c>
      <c r="BF60" s="43">
        <v>8.2891956758982005E-2</v>
      </c>
      <c r="BG60" s="44">
        <v>3.4414845335640001E-3</v>
      </c>
      <c r="BH60" s="49">
        <v>1.5227933306699999E-4</v>
      </c>
      <c r="BI60" s="33">
        <v>3.8946410767E-5</v>
      </c>
      <c r="BK60" s="1"/>
      <c r="BL60" s="2"/>
    </row>
    <row r="61" spans="1:64" x14ac:dyDescent="0.25">
      <c r="A61" s="2" t="s">
        <v>233</v>
      </c>
      <c r="B61" s="41" t="s">
        <v>1</v>
      </c>
      <c r="C61" s="7">
        <v>654.76133286592994</v>
      </c>
      <c r="D61" s="6">
        <v>13.285770519788199</v>
      </c>
      <c r="E61" s="65">
        <v>2490.9696308791399</v>
      </c>
      <c r="F61" s="65">
        <v>432.284033477626</v>
      </c>
      <c r="G61" s="65">
        <v>72.859919831324007</v>
      </c>
      <c r="H61" s="65">
        <v>12.6988063112072</v>
      </c>
      <c r="I61" s="85">
        <v>0.99569551786719046</v>
      </c>
      <c r="J61" s="53">
        <v>33.847807079998603</v>
      </c>
      <c r="K61" s="90">
        <v>0.86489776100628202</v>
      </c>
      <c r="L61" s="55">
        <v>1.3610333298864999E-2</v>
      </c>
      <c r="M61" s="55">
        <v>2.3622389757080001E-3</v>
      </c>
      <c r="N61" s="86">
        <f t="shared" si="8"/>
        <v>0.14722418728508566</v>
      </c>
      <c r="O61" s="69">
        <v>2.9516401492799001E-2</v>
      </c>
      <c r="P61" s="70">
        <v>8.1456221930399999E-4</v>
      </c>
      <c r="Q61" s="190">
        <v>2.9334023047597999E-2</v>
      </c>
      <c r="R61" s="190">
        <v>7.9334704202699995E-4</v>
      </c>
      <c r="S61" s="134">
        <v>2566.3542381294296</v>
      </c>
      <c r="T61" s="11">
        <v>446.82324085846892</v>
      </c>
      <c r="U61" s="11">
        <v>72.859919831324007</v>
      </c>
      <c r="V61" s="11">
        <v>12.6988063112072</v>
      </c>
      <c r="W61" s="92">
        <v>0.99569551786719046</v>
      </c>
      <c r="X61" s="96">
        <v>34.872148610051191</v>
      </c>
      <c r="Y61" s="106">
        <v>1.0168649232623725</v>
      </c>
      <c r="Z61" s="100">
        <v>1.3610333298864999E-2</v>
      </c>
      <c r="AA61" s="101">
        <v>2.3622389757080001E-3</v>
      </c>
      <c r="AB61" s="102">
        <v>0.14722418728508566</v>
      </c>
      <c r="AC61" s="108">
        <v>2.8721219412813397E-2</v>
      </c>
      <c r="AD61" s="108">
        <v>8.8718397456834643E-4</v>
      </c>
      <c r="AE61" s="221">
        <v>1516.6843250326335</v>
      </c>
      <c r="AF61" s="221">
        <v>46.849613462012655</v>
      </c>
      <c r="AG61" s="111">
        <v>3.088949538725181E-2</v>
      </c>
      <c r="AH61" s="116">
        <v>2.8543754306097607E-2</v>
      </c>
      <c r="AI61" s="116">
        <v>8.5610871005253777E-4</v>
      </c>
      <c r="AJ61" s="220">
        <v>1507.4435494910244</v>
      </c>
      <c r="AK61" s="220">
        <v>45.212537173363053</v>
      </c>
      <c r="AL61" s="122">
        <v>2.9992855910676512E-2</v>
      </c>
      <c r="AM61" s="46">
        <f t="shared" si="2"/>
        <v>6.0927481012967247E-3</v>
      </c>
      <c r="AN61" s="129">
        <v>1510.3830108945597</v>
      </c>
      <c r="AO61" s="129">
        <v>45.211290739347525</v>
      </c>
      <c r="AP61" s="130">
        <f t="shared" si="9"/>
        <v>2.9933659484537026E-2</v>
      </c>
      <c r="AQ61" s="205">
        <v>48000784.393123403</v>
      </c>
      <c r="AR61" s="47">
        <v>1.6033513346874001E-2</v>
      </c>
      <c r="AS61" s="43">
        <v>3.10915642154E-3</v>
      </c>
      <c r="AT61" s="43" t="s">
        <v>267</v>
      </c>
      <c r="AU61" s="43">
        <v>2.9896522659999998E-6</v>
      </c>
      <c r="AV61" s="45">
        <v>244.256586255023</v>
      </c>
      <c r="AW61" s="48">
        <v>9.1272885693496608</v>
      </c>
      <c r="AX61" s="43">
        <v>3.4436021688310003E-2</v>
      </c>
      <c r="AY61" s="44">
        <v>8.9399340924180004E-3</v>
      </c>
      <c r="AZ61" s="45">
        <v>75.496362475327999</v>
      </c>
      <c r="BA61" s="45">
        <v>4.1678002046359701</v>
      </c>
      <c r="BB61" s="48">
        <v>33.259659996434102</v>
      </c>
      <c r="BC61" s="48">
        <v>1.0553282597151701</v>
      </c>
      <c r="BD61" s="48">
        <v>5.9934109997557004</v>
      </c>
      <c r="BE61" s="43">
        <v>0.18791717024105201</v>
      </c>
      <c r="BF61" s="43">
        <v>8.5666694916773006E-2</v>
      </c>
      <c r="BG61" s="44">
        <v>3.5110320571509999E-3</v>
      </c>
      <c r="BH61" s="49">
        <v>3.3025350229399998E-4</v>
      </c>
      <c r="BI61" s="33">
        <v>5.7605864706000002E-5</v>
      </c>
      <c r="BK61" s="1"/>
      <c r="BL61" s="2"/>
    </row>
    <row r="62" spans="1:64" x14ac:dyDescent="0.25">
      <c r="A62" s="2" t="s">
        <v>234</v>
      </c>
      <c r="B62" s="41" t="s">
        <v>1</v>
      </c>
      <c r="C62" s="7">
        <v>656.81999363794898</v>
      </c>
      <c r="D62" s="6">
        <v>8.0478533931862497</v>
      </c>
      <c r="E62" s="65">
        <v>3913.3826812246198</v>
      </c>
      <c r="F62" s="65">
        <v>864.08267800426597</v>
      </c>
      <c r="G62" s="65">
        <v>119.611978784109</v>
      </c>
      <c r="H62" s="65">
        <v>26.567597800011001</v>
      </c>
      <c r="I62" s="85">
        <v>0.99408922740171146</v>
      </c>
      <c r="J62" s="53">
        <v>32.752669002262003</v>
      </c>
      <c r="K62" s="90">
        <v>0.82472887333652001</v>
      </c>
      <c r="L62" s="55">
        <v>8.2344484303050001E-3</v>
      </c>
      <c r="M62" s="55">
        <v>1.828974278721E-3</v>
      </c>
      <c r="N62" s="86">
        <f t="shared" si="8"/>
        <v>0.11336824383200081</v>
      </c>
      <c r="O62" s="69">
        <v>3.0576534975776001E-2</v>
      </c>
      <c r="P62" s="70">
        <v>8.9929927610999999E-4</v>
      </c>
      <c r="Q62" s="190">
        <v>3.0390378790826001E-2</v>
      </c>
      <c r="R62" s="190">
        <v>8.8848599081499998E-4</v>
      </c>
      <c r="S62" s="134">
        <v>4031.8139992090487</v>
      </c>
      <c r="T62" s="11">
        <v>892.03262311851267</v>
      </c>
      <c r="U62" s="11">
        <v>119.611978784109</v>
      </c>
      <c r="V62" s="11">
        <v>26.567597800011001</v>
      </c>
      <c r="W62" s="92">
        <v>0.99408922740171146</v>
      </c>
      <c r="X62" s="96">
        <v>33.74386819575151</v>
      </c>
      <c r="Y62" s="106">
        <v>0.97298222503716048</v>
      </c>
      <c r="Z62" s="100">
        <v>8.2344484303050001E-3</v>
      </c>
      <c r="AA62" s="101">
        <v>1.828974278721E-3</v>
      </c>
      <c r="AB62" s="102">
        <v>0.11336824383200081</v>
      </c>
      <c r="AC62" s="108">
        <v>2.9752792532554327E-2</v>
      </c>
      <c r="AD62" s="108">
        <v>9.67347816042096E-4</v>
      </c>
      <c r="AE62" s="221">
        <v>1570.3677656801185</v>
      </c>
      <c r="AF62" s="221">
        <v>51.057117642031031</v>
      </c>
      <c r="AG62" s="111">
        <v>3.2512841105037868E-2</v>
      </c>
      <c r="AH62" s="116">
        <v>2.9571651459706891E-2</v>
      </c>
      <c r="AI62" s="116">
        <v>9.4598875901124387E-4</v>
      </c>
      <c r="AJ62" s="220">
        <v>1560.9450119674088</v>
      </c>
      <c r="AK62" s="220">
        <v>49.934189058323099</v>
      </c>
      <c r="AL62" s="122">
        <v>3.1989716918590393E-2</v>
      </c>
      <c r="AM62" s="46">
        <f t="shared" si="2"/>
        <v>6.000348401591595E-3</v>
      </c>
      <c r="AN62" s="129">
        <v>1563.9872838591075</v>
      </c>
      <c r="AO62" s="129">
        <v>49.932764072674786</v>
      </c>
      <c r="AP62" s="130">
        <f t="shared" si="9"/>
        <v>3.1926579319408968E-2</v>
      </c>
      <c r="AQ62" s="205">
        <v>46479935.122309104</v>
      </c>
      <c r="AR62" s="47">
        <v>2.1596917081589E-2</v>
      </c>
      <c r="AS62" s="43">
        <v>3.6328491941869999E-3</v>
      </c>
      <c r="AT62" s="43" t="s">
        <v>267</v>
      </c>
      <c r="AU62" s="43">
        <v>2.073376374E-6</v>
      </c>
      <c r="AV62" s="45">
        <v>243.59881792410499</v>
      </c>
      <c r="AW62" s="48">
        <v>7.7795293652536204</v>
      </c>
      <c r="AX62" s="43">
        <v>3.4761197556627002E-2</v>
      </c>
      <c r="AY62" s="44">
        <v>9.0594524881040008E-3</v>
      </c>
      <c r="AZ62" s="45">
        <v>71.808487334473199</v>
      </c>
      <c r="BA62" s="45">
        <v>3.62619433427224</v>
      </c>
      <c r="BB62" s="48">
        <v>34.042614675725602</v>
      </c>
      <c r="BC62" s="48">
        <v>1.07792929114059</v>
      </c>
      <c r="BD62" s="48">
        <v>6.1101007966097498</v>
      </c>
      <c r="BE62" s="43">
        <v>0.186598757976327</v>
      </c>
      <c r="BF62" s="43">
        <v>9.0425961865997995E-2</v>
      </c>
      <c r="BG62" s="44">
        <v>3.8308771891309998E-3</v>
      </c>
      <c r="BH62" s="49">
        <v>2.1027282464599999E-4</v>
      </c>
      <c r="BI62" s="33">
        <v>4.6846197124999997E-5</v>
      </c>
      <c r="BK62" s="1"/>
      <c r="BL62" s="2"/>
    </row>
    <row r="63" spans="1:64" x14ac:dyDescent="0.25">
      <c r="A63" s="2" t="s">
        <v>235</v>
      </c>
      <c r="B63" s="41" t="s">
        <v>1</v>
      </c>
      <c r="C63" s="7">
        <v>641.95719262459295</v>
      </c>
      <c r="D63" s="6">
        <v>6.5774648634974398</v>
      </c>
      <c r="E63" s="65">
        <v>4672.8104723069</v>
      </c>
      <c r="F63" s="65">
        <v>1141.17380509689</v>
      </c>
      <c r="G63" s="65">
        <v>143.03128814107299</v>
      </c>
      <c r="H63" s="65">
        <v>35.1046716316323</v>
      </c>
      <c r="I63" s="85">
        <v>0.99503821989287755</v>
      </c>
      <c r="J63" s="53">
        <v>32.628004057845899</v>
      </c>
      <c r="K63" s="90">
        <v>0.82971118933786903</v>
      </c>
      <c r="L63" s="55">
        <v>6.8746912087929999E-3</v>
      </c>
      <c r="M63" s="55">
        <v>1.687312494225E-3</v>
      </c>
      <c r="N63" s="86">
        <f t="shared" si="8"/>
        <v>0.10360819615694988</v>
      </c>
      <c r="O63" s="69">
        <v>3.0614284216313001E-2</v>
      </c>
      <c r="P63" s="70">
        <v>9.5176677928300005E-4</v>
      </c>
      <c r="Q63" s="190">
        <v>3.0438609272999999E-2</v>
      </c>
      <c r="R63" s="190">
        <v>9.4552032260399998E-4</v>
      </c>
      <c r="S63" s="134">
        <v>4814.224473442503</v>
      </c>
      <c r="T63" s="11">
        <v>1177.6530124132846</v>
      </c>
      <c r="U63" s="11">
        <v>143.03128814107299</v>
      </c>
      <c r="V63" s="11">
        <v>35.1046716316323</v>
      </c>
      <c r="W63" s="92">
        <v>0.99503821989287755</v>
      </c>
      <c r="X63" s="96">
        <v>33.615430496438599</v>
      </c>
      <c r="Y63" s="106">
        <v>0.97659426188985055</v>
      </c>
      <c r="Z63" s="100">
        <v>6.8746912087929999E-3</v>
      </c>
      <c r="AA63" s="101">
        <v>1.687312494225E-3</v>
      </c>
      <c r="AB63" s="102">
        <v>0.10360819615694988</v>
      </c>
      <c r="AC63" s="108">
        <v>2.9789524795475832E-2</v>
      </c>
      <c r="AD63" s="108">
        <v>1.0137505686789519E-3</v>
      </c>
      <c r="AE63" s="221">
        <v>1572.2783343078574</v>
      </c>
      <c r="AF63" s="221">
        <v>53.50531995623686</v>
      </c>
      <c r="AG63" s="111">
        <v>3.4030437734035669E-2</v>
      </c>
      <c r="AH63" s="116">
        <v>2.9618582595985248E-2</v>
      </c>
      <c r="AI63" s="116">
        <v>9.9739013264663967E-4</v>
      </c>
      <c r="AJ63" s="220">
        <v>1563.3864756994662</v>
      </c>
      <c r="AK63" s="220">
        <v>52.646214224552892</v>
      </c>
      <c r="AL63" s="122">
        <v>3.3674472078952029E-2</v>
      </c>
      <c r="AM63" s="46">
        <f t="shared" si="2"/>
        <v>5.6553972756392045E-3</v>
      </c>
      <c r="AN63" s="129">
        <v>1566.4334367483452</v>
      </c>
      <c r="AO63" s="129">
        <v>52.644709518076944</v>
      </c>
      <c r="AP63" s="130">
        <f t="shared" si="9"/>
        <v>3.3608009305111992E-2</v>
      </c>
      <c r="AQ63" s="205">
        <v>45167250.866766997</v>
      </c>
      <c r="AR63" s="47">
        <v>1.876947434597E-3</v>
      </c>
      <c r="AS63" s="43">
        <v>1.0694865996300001E-3</v>
      </c>
      <c r="AT63" s="43">
        <v>5.262423831609E-3</v>
      </c>
      <c r="AU63" s="43">
        <v>1.0563292461936999E-2</v>
      </c>
      <c r="AV63" s="45">
        <v>250.24774419441599</v>
      </c>
      <c r="AW63" s="48">
        <v>8.0179308315594593</v>
      </c>
      <c r="AX63" s="43">
        <v>4.3520286660217997E-2</v>
      </c>
      <c r="AY63" s="44">
        <v>1.0302370265459999E-2</v>
      </c>
      <c r="AZ63" s="45">
        <v>76.554428575880607</v>
      </c>
      <c r="BA63" s="45">
        <v>3.9328230807220601</v>
      </c>
      <c r="BB63" s="48">
        <v>34.284447868662298</v>
      </c>
      <c r="BC63" s="48">
        <v>1.0972698936701599</v>
      </c>
      <c r="BD63" s="48">
        <v>6.1403332327560598</v>
      </c>
      <c r="BE63" s="43">
        <v>0.18787894216300199</v>
      </c>
      <c r="BF63" s="43">
        <v>9.1030139538461993E-2</v>
      </c>
      <c r="BG63" s="44">
        <v>4.0116879927500002E-3</v>
      </c>
      <c r="BH63" s="49">
        <v>1.7696419686699999E-4</v>
      </c>
      <c r="BI63" s="33">
        <v>4.3537329151000001E-5</v>
      </c>
      <c r="BK63" s="1"/>
      <c r="BL63" s="2"/>
    </row>
    <row r="64" spans="1:64" x14ac:dyDescent="0.25">
      <c r="A64" s="2" t="s">
        <v>236</v>
      </c>
      <c r="B64" s="41" t="s">
        <v>1</v>
      </c>
      <c r="C64" s="7">
        <v>639.72227833654301</v>
      </c>
      <c r="D64" s="6">
        <v>11.479728687977699</v>
      </c>
      <c r="E64" s="65">
        <v>2702.7720464088502</v>
      </c>
      <c r="F64" s="65">
        <v>499.76010651432301</v>
      </c>
      <c r="G64" s="65">
        <v>81.673449120671506</v>
      </c>
      <c r="H64" s="65">
        <v>15.233362889707101</v>
      </c>
      <c r="I64" s="85">
        <v>0.99137343079197637</v>
      </c>
      <c r="J64" s="53">
        <v>33.056372017535899</v>
      </c>
      <c r="K64" s="90">
        <v>0.84210901284144601</v>
      </c>
      <c r="L64" s="55">
        <v>1.2048334018349999E-2</v>
      </c>
      <c r="M64" s="55">
        <v>2.2470068128699998E-3</v>
      </c>
      <c r="N64" s="86">
        <f t="shared" si="8"/>
        <v>0.13659529422197195</v>
      </c>
      <c r="O64" s="69">
        <v>3.0226337670472E-2</v>
      </c>
      <c r="P64" s="70">
        <v>8.9436547703400002E-4</v>
      </c>
      <c r="Q64" s="190">
        <v>3.0007259365214999E-2</v>
      </c>
      <c r="R64" s="190">
        <v>8.7604149794800004E-4</v>
      </c>
      <c r="S64" s="134">
        <v>2784.5664636028018</v>
      </c>
      <c r="T64" s="11">
        <v>516.36835032485965</v>
      </c>
      <c r="U64" s="11">
        <v>81.673449120671506</v>
      </c>
      <c r="V64" s="11">
        <v>15.233362889707101</v>
      </c>
      <c r="W64" s="92">
        <v>0.99137343079197637</v>
      </c>
      <c r="X64" s="96">
        <v>34.056762223329748</v>
      </c>
      <c r="Y64" s="106">
        <v>0.99077301128310535</v>
      </c>
      <c r="Z64" s="100">
        <v>1.2048334018349999E-2</v>
      </c>
      <c r="AA64" s="101">
        <v>2.2470068128699998E-3</v>
      </c>
      <c r="AB64" s="102">
        <v>0.13659529422197195</v>
      </c>
      <c r="AC64" s="108">
        <v>2.9412029663955116E-2</v>
      </c>
      <c r="AD64" s="108">
        <v>9.6097103212850366E-4</v>
      </c>
      <c r="AE64" s="221">
        <v>1552.6402925046186</v>
      </c>
      <c r="AF64" s="221">
        <v>50.728982714205053</v>
      </c>
      <c r="AG64" s="111">
        <v>3.2672720757730915E-2</v>
      </c>
      <c r="AH64" s="116">
        <v>2.9198853404125178E-2</v>
      </c>
      <c r="AI64" s="116">
        <v>9.3295279007638596E-4</v>
      </c>
      <c r="AJ64" s="220">
        <v>1541.5472608280504</v>
      </c>
      <c r="AK64" s="220">
        <v>49.255044303244937</v>
      </c>
      <c r="AL64" s="122">
        <v>3.1951692662855712E-2</v>
      </c>
      <c r="AM64" s="46">
        <f t="shared" si="2"/>
        <v>7.1446243731532032E-3</v>
      </c>
      <c r="AN64" s="129">
        <v>1544.5522691370015</v>
      </c>
      <c r="AO64" s="129">
        <v>49.25365599846112</v>
      </c>
      <c r="AP64" s="130">
        <f t="shared" si="9"/>
        <v>3.1888630111547446E-2</v>
      </c>
      <c r="AQ64" s="205">
        <v>46029323.853721596</v>
      </c>
      <c r="AR64" s="47">
        <v>1.0058058876867001E-2</v>
      </c>
      <c r="AS64" s="43">
        <v>2.4674619330280001E-3</v>
      </c>
      <c r="AT64" s="43" t="s">
        <v>267</v>
      </c>
      <c r="AU64" s="43">
        <v>2.0396744730000002E-6</v>
      </c>
      <c r="AV64" s="45">
        <v>239.757781637069</v>
      </c>
      <c r="AW64" s="48">
        <v>7.6345488769583802</v>
      </c>
      <c r="AX64" s="43">
        <v>4.1528097564833E-2</v>
      </c>
      <c r="AY64" s="44">
        <v>9.9652198641819994E-3</v>
      </c>
      <c r="AZ64" s="45">
        <v>77.333044182568699</v>
      </c>
      <c r="BA64" s="45">
        <v>3.8940692891064601</v>
      </c>
      <c r="BB64" s="48">
        <v>33.6925072852409</v>
      </c>
      <c r="BC64" s="48">
        <v>1.06669571500289</v>
      </c>
      <c r="BD64" s="48">
        <v>6.0844874134132301</v>
      </c>
      <c r="BE64" s="43">
        <v>0.185873435185196</v>
      </c>
      <c r="BF64" s="43">
        <v>8.9038334750535006E-2</v>
      </c>
      <c r="BG64" s="44">
        <v>3.7631764338480001E-3</v>
      </c>
      <c r="BH64" s="49">
        <v>3.0314223559399999E-4</v>
      </c>
      <c r="BI64" s="33">
        <v>5.6767004709000002E-5</v>
      </c>
      <c r="BK64" s="1"/>
      <c r="BL64" s="2"/>
    </row>
    <row r="65" spans="1:64" x14ac:dyDescent="0.25">
      <c r="A65" s="2"/>
      <c r="B65" s="41"/>
      <c r="C65" s="7"/>
      <c r="D65" s="6"/>
      <c r="E65" s="65"/>
      <c r="F65" s="65"/>
      <c r="G65" s="65"/>
      <c r="H65" s="65"/>
      <c r="I65" s="85"/>
      <c r="J65" s="53"/>
      <c r="K65" s="90"/>
      <c r="L65" s="55"/>
      <c r="M65" s="55"/>
      <c r="N65" s="86"/>
      <c r="O65" s="69"/>
      <c r="P65" s="70"/>
      <c r="Q65" s="190"/>
      <c r="R65" s="190"/>
      <c r="S65" s="134"/>
      <c r="T65" s="11"/>
      <c r="U65" s="11"/>
      <c r="V65" s="11"/>
      <c r="W65" s="92"/>
      <c r="X65" s="96"/>
      <c r="Y65" s="106"/>
      <c r="Z65" s="100"/>
      <c r="AA65" s="101"/>
      <c r="AB65" s="102"/>
      <c r="AC65" s="108"/>
      <c r="AD65" s="108"/>
      <c r="AE65" s="88"/>
      <c r="AF65" s="88"/>
      <c r="AG65" s="111"/>
      <c r="AH65" s="116"/>
      <c r="AI65" s="116"/>
      <c r="AJ65" s="121"/>
      <c r="AK65" s="121"/>
      <c r="AL65" s="122"/>
      <c r="AM65" s="46"/>
      <c r="AN65" s="129"/>
      <c r="AO65" s="129"/>
      <c r="AP65" s="130"/>
      <c r="AQ65" s="205"/>
      <c r="AR65" s="47"/>
      <c r="AS65" s="43"/>
      <c r="AT65" s="43"/>
      <c r="AU65" s="43"/>
      <c r="AV65" s="45"/>
      <c r="AW65" s="48"/>
      <c r="AX65" s="43"/>
      <c r="AY65" s="44"/>
      <c r="AZ65" s="45"/>
      <c r="BA65" s="45"/>
      <c r="BB65" s="48"/>
      <c r="BC65" s="48"/>
      <c r="BD65" s="48"/>
      <c r="BE65" s="43"/>
      <c r="BF65" s="43"/>
      <c r="BG65" s="44"/>
      <c r="BH65" s="49"/>
      <c r="BI65" s="33"/>
    </row>
    <row r="66" spans="1:64" x14ac:dyDescent="0.25">
      <c r="A66" s="2" t="s">
        <v>271</v>
      </c>
      <c r="B66" s="41" t="s">
        <v>1</v>
      </c>
      <c r="C66" s="7">
        <v>682.616194939548</v>
      </c>
      <c r="D66" s="6">
        <v>9.2722475007439797</v>
      </c>
      <c r="E66" s="65">
        <v>3684.5765837459999</v>
      </c>
      <c r="F66" s="65">
        <v>875.269418732345</v>
      </c>
      <c r="G66" s="65">
        <v>107.81115257926299</v>
      </c>
      <c r="H66" s="65">
        <v>25.776386900713401</v>
      </c>
      <c r="I66" s="85">
        <v>0.99313710841745406</v>
      </c>
      <c r="J66" s="53">
        <v>33.394676311601998</v>
      </c>
      <c r="K66" s="90">
        <v>0.94090161970134001</v>
      </c>
      <c r="L66" s="55">
        <v>9.1061864907300005E-3</v>
      </c>
      <c r="M66" s="55">
        <v>2.177236990652E-3</v>
      </c>
      <c r="N66" s="86">
        <v>0.1145699440687122</v>
      </c>
      <c r="O66" s="69">
        <v>2.9834447313678E-2</v>
      </c>
      <c r="P66" s="70">
        <v>8.4958461438200004E-4</v>
      </c>
      <c r="Q66" s="190">
        <v>2.9709598554737999E-2</v>
      </c>
      <c r="R66" s="190">
        <v>8.4594119299700001E-4</v>
      </c>
      <c r="S66" s="134">
        <v>3791.3759050139997</v>
      </c>
      <c r="T66" s="11">
        <v>901.94690779671976</v>
      </c>
      <c r="U66" s="11">
        <v>107.81115257926299</v>
      </c>
      <c r="V66" s="11">
        <v>25.776386900713401</v>
      </c>
      <c r="W66" s="92">
        <v>0.99313710841745406</v>
      </c>
      <c r="X66" s="96">
        <v>34.362637943822342</v>
      </c>
      <c r="Y66" s="106">
        <v>1.0634593551244094</v>
      </c>
      <c r="Z66" s="100">
        <v>9.1061864907300005E-3</v>
      </c>
      <c r="AA66" s="101">
        <v>2.177236990652E-3</v>
      </c>
      <c r="AB66" s="102">
        <v>0.1145699440687122</v>
      </c>
      <c r="AC66" s="108">
        <v>2.9030696969114516E-2</v>
      </c>
      <c r="AD66" s="108">
        <v>9.052752666039842E-4</v>
      </c>
      <c r="AE66" s="221">
        <v>1532.7953000827131</v>
      </c>
      <c r="AF66" s="221">
        <v>47.79773890402867</v>
      </c>
      <c r="AG66" s="111">
        <v>3.1183380391008111E-2</v>
      </c>
      <c r="AH66" s="116">
        <v>2.8909211678984956E-2</v>
      </c>
      <c r="AI66" s="116">
        <v>9.0275920148024226E-4</v>
      </c>
      <c r="AJ66" s="220">
        <v>1526.4715210817674</v>
      </c>
      <c r="AK66" s="220">
        <v>47.667720128662182</v>
      </c>
      <c r="AL66" s="122">
        <v>3.1227389093300223E-2</v>
      </c>
      <c r="AM66" s="46">
        <f t="shared" si="2"/>
        <v>4.1256513512303045E-3</v>
      </c>
      <c r="AN66" s="129">
        <v>1526.4982298511845</v>
      </c>
      <c r="AO66" s="129">
        <v>47.667708187393366</v>
      </c>
      <c r="AP66" s="130">
        <f t="shared" si="9"/>
        <v>3.1226834892589692E-2</v>
      </c>
      <c r="AQ66" s="205">
        <v>49891601.222749598</v>
      </c>
      <c r="AR66" s="47">
        <v>1.3736979782898E-2</v>
      </c>
      <c r="AS66" s="43">
        <v>3.206015312535E-3</v>
      </c>
      <c r="AT66" s="43" t="s">
        <v>267</v>
      </c>
      <c r="AU66" s="43">
        <v>1.2714284290999999E-5</v>
      </c>
      <c r="AV66" s="45">
        <v>231.04289015957301</v>
      </c>
      <c r="AW66" s="48">
        <v>7.8859044548785304</v>
      </c>
      <c r="AX66" s="43">
        <v>3.6890873289767999E-2</v>
      </c>
      <c r="AY66" s="44">
        <v>1.1450926597783E-2</v>
      </c>
      <c r="AZ66" s="45">
        <v>63.881518908087401</v>
      </c>
      <c r="BA66" s="45">
        <v>3.1220744322751202</v>
      </c>
      <c r="BB66" s="48">
        <v>28.057992042840599</v>
      </c>
      <c r="BC66" s="48">
        <v>1.00909094990059</v>
      </c>
      <c r="BD66" s="48">
        <v>4.8986905893005597</v>
      </c>
      <c r="BE66" s="43">
        <v>0.173596708156286</v>
      </c>
      <c r="BF66" s="43">
        <v>7.0782028643257999E-2</v>
      </c>
      <c r="BG66" s="44">
        <v>3.185347890437E-3</v>
      </c>
      <c r="BH66" s="49">
        <v>1.82198600006E-4</v>
      </c>
      <c r="BI66" s="33">
        <v>4.3730283472E-5</v>
      </c>
      <c r="BJ66" t="s">
        <v>270</v>
      </c>
      <c r="BK66" s="1"/>
      <c r="BL66" s="2"/>
    </row>
    <row r="67" spans="1:64" x14ac:dyDescent="0.25">
      <c r="A67" s="2" t="s">
        <v>272</v>
      </c>
      <c r="B67" s="41" t="s">
        <v>1</v>
      </c>
      <c r="C67" s="7">
        <v>600.88595349740797</v>
      </c>
      <c r="D67" s="6">
        <v>1.7720138888888901</v>
      </c>
      <c r="E67" s="65">
        <v>16988.6844778452</v>
      </c>
      <c r="F67" s="65">
        <v>8114.6219104117499</v>
      </c>
      <c r="G67" s="65">
        <v>505.98263205366197</v>
      </c>
      <c r="H67" s="65">
        <v>241.968890544326</v>
      </c>
      <c r="I67" s="85">
        <v>0.9985195552951931</v>
      </c>
      <c r="J67" s="53">
        <v>33.083662625076101</v>
      </c>
      <c r="K67" s="90">
        <v>0.87787019232168895</v>
      </c>
      <c r="L67" s="55">
        <v>1.978354661773E-3</v>
      </c>
      <c r="M67" s="55">
        <v>9.46084821949E-4</v>
      </c>
      <c r="N67" s="86">
        <v>5.0203960222123235E-2</v>
      </c>
      <c r="O67" s="69">
        <v>3.0292214491407E-2</v>
      </c>
      <c r="P67" s="70">
        <v>8.9585981469100003E-4</v>
      </c>
      <c r="Q67" s="191">
        <v>3.0274950963551001E-2</v>
      </c>
      <c r="R67" s="191">
        <v>8.9523211088799999E-4</v>
      </c>
      <c r="S67" s="134">
        <v>17481.110114884188</v>
      </c>
      <c r="T67" s="11">
        <v>8352.8278532416898</v>
      </c>
      <c r="U67" s="11">
        <v>505.98263205366197</v>
      </c>
      <c r="V67" s="11">
        <v>241.968890544326</v>
      </c>
      <c r="W67" s="92">
        <v>0.9985195552951931</v>
      </c>
      <c r="X67" s="96">
        <v>34.042609367831929</v>
      </c>
      <c r="Y67" s="106">
        <v>1.0029829980846927</v>
      </c>
      <c r="Z67" s="100">
        <v>1.978354661773E-3</v>
      </c>
      <c r="AA67" s="101">
        <v>9.46084821949E-4</v>
      </c>
      <c r="AB67" s="102">
        <v>5.0203960222123235E-2</v>
      </c>
      <c r="AC67" s="108">
        <v>2.9476131740515985E-2</v>
      </c>
      <c r="AD67" s="108">
        <v>9.4871992928198708E-4</v>
      </c>
      <c r="AE67" s="221">
        <v>1555.9755166020889</v>
      </c>
      <c r="AF67" s="221">
        <v>50.080688845821946</v>
      </c>
      <c r="AG67" s="111">
        <v>3.2186039119167661E-2</v>
      </c>
      <c r="AH67" s="116">
        <v>2.9459333298080096E-2</v>
      </c>
      <c r="AI67" s="124">
        <v>9.4948251905218792E-4</v>
      </c>
      <c r="AJ67" s="220">
        <v>1555.1015155431328</v>
      </c>
      <c r="AK67" s="220">
        <v>50.121355070041488</v>
      </c>
      <c r="AL67" s="122">
        <v>3.2230278582511811E-2</v>
      </c>
      <c r="AM67" s="46">
        <f t="shared" si="2"/>
        <v>5.617061770128043E-4</v>
      </c>
      <c r="AN67" s="127">
        <v>1555.1287180169863</v>
      </c>
      <c r="AO67" s="127">
        <v>50.121342280884086</v>
      </c>
      <c r="AP67" s="130">
        <f t="shared" si="9"/>
        <v>3.2229706583257002E-2</v>
      </c>
      <c r="AQ67" s="205">
        <v>51347766.016328998</v>
      </c>
      <c r="AR67" s="47">
        <v>2.1863482269541001E-2</v>
      </c>
      <c r="AS67" s="43">
        <v>3.4551464058280002E-3</v>
      </c>
      <c r="AT67" s="43">
        <v>1.1269488899886E-2</v>
      </c>
      <c r="AU67" s="43">
        <v>1.6062823379519E-2</v>
      </c>
      <c r="AV67" s="45">
        <v>160.53013073576301</v>
      </c>
      <c r="AW67" s="48">
        <v>5.4125549964547304</v>
      </c>
      <c r="AX67" s="43">
        <v>3.3815221210256E-2</v>
      </c>
      <c r="AY67" s="44">
        <v>9.5348652852440003E-3</v>
      </c>
      <c r="AZ67" s="45">
        <v>72.351141203675297</v>
      </c>
      <c r="BA67" s="45">
        <v>3.4862787104542501</v>
      </c>
      <c r="BB67" s="48">
        <v>24.751361431611599</v>
      </c>
      <c r="BC67" s="48">
        <v>0.89735181268481801</v>
      </c>
      <c r="BD67" s="48">
        <v>4.5079118391469404</v>
      </c>
      <c r="BE67" s="43">
        <v>0.15000048815984199</v>
      </c>
      <c r="BF67" s="43">
        <v>6.6156580089544004E-2</v>
      </c>
      <c r="BG67" s="44">
        <v>3.02267521341E-3</v>
      </c>
      <c r="BH67" s="49">
        <v>3.6868449987E-5</v>
      </c>
      <c r="BI67" s="33">
        <v>1.7651437225000001E-5</v>
      </c>
      <c r="BK67" s="1"/>
      <c r="BL67" s="2"/>
    </row>
    <row r="68" spans="1:64" x14ac:dyDescent="0.25">
      <c r="A68" s="3" t="s">
        <v>273</v>
      </c>
      <c r="B68" s="41" t="s">
        <v>1</v>
      </c>
      <c r="C68" s="7">
        <v>687.59164077768003</v>
      </c>
      <c r="D68" s="6">
        <v>1.56989267676768</v>
      </c>
      <c r="E68" s="74">
        <v>21214.194039860999</v>
      </c>
      <c r="F68" s="74">
        <v>10511.9391851491</v>
      </c>
      <c r="G68" s="74">
        <v>678.00890622492602</v>
      </c>
      <c r="H68" s="74">
        <v>350.73868955063699</v>
      </c>
      <c r="I68" s="66">
        <v>0.99977615127816089</v>
      </c>
      <c r="J68" s="76">
        <v>33.4269907318359</v>
      </c>
      <c r="K68" s="68">
        <v>0.83124833965584999</v>
      </c>
      <c r="L68" s="55">
        <v>1.5294540722700001E-3</v>
      </c>
      <c r="M68" s="55">
        <v>7.7681044616900003E-4</v>
      </c>
      <c r="N68" s="86">
        <v>0.52839507643588557</v>
      </c>
      <c r="O68" s="79">
        <v>2.987106612788E-2</v>
      </c>
      <c r="P68" s="80">
        <v>7.6523524755200002E-4</v>
      </c>
      <c r="Q68" s="191">
        <v>2.9858196923568E-2</v>
      </c>
      <c r="R68" s="191">
        <v>7.6430143875900005E-4</v>
      </c>
      <c r="S68" s="135">
        <v>21829.098214929432</v>
      </c>
      <c r="T68" s="93">
        <v>10820.243637775098</v>
      </c>
      <c r="U68" s="93">
        <v>678.00890622492602</v>
      </c>
      <c r="V68" s="93">
        <v>350.73868955063699</v>
      </c>
      <c r="W68" s="94">
        <v>0.99977615127816089</v>
      </c>
      <c r="X68" s="104">
        <v>34.395889013918094</v>
      </c>
      <c r="Y68" s="102">
        <v>0.96206562267087903</v>
      </c>
      <c r="Z68" s="100">
        <v>1.5294540722700001E-3</v>
      </c>
      <c r="AA68" s="101">
        <v>7.7681044616900003E-4</v>
      </c>
      <c r="AB68" s="102">
        <v>0.52839507643588557</v>
      </c>
      <c r="AC68" s="108">
        <v>2.9066329259778038E-2</v>
      </c>
      <c r="AD68" s="113">
        <v>8.3139549767346555E-4</v>
      </c>
      <c r="AE68" s="221">
        <v>1534.6499569630462</v>
      </c>
      <c r="AF68" s="221">
        <v>43.896188380740774</v>
      </c>
      <c r="AG68" s="111">
        <v>2.8603388141754452E-2</v>
      </c>
      <c r="AH68" s="116">
        <v>2.9053806756287784E-2</v>
      </c>
      <c r="AI68" s="124">
        <v>8.3179042045113138E-4</v>
      </c>
      <c r="AJ68" s="220">
        <v>1533.9981693277457</v>
      </c>
      <c r="AK68" s="220">
        <v>43.917308080816255</v>
      </c>
      <c r="AL68" s="122">
        <v>2.8629309316622217E-2</v>
      </c>
      <c r="AM68" s="46">
        <f t="shared" ref="AM68:AM85" si="10">(AE68-AJ68)/AE68</f>
        <v>4.2471420426734764E-4</v>
      </c>
      <c r="AN68" s="127">
        <v>1534.0250079145771</v>
      </c>
      <c r="AO68" s="127">
        <v>43.917297025334008</v>
      </c>
      <c r="AP68" s="130">
        <f t="shared" si="9"/>
        <v>2.8628801224718732E-2</v>
      </c>
      <c r="AQ68" s="205">
        <v>52921099.435696103</v>
      </c>
      <c r="AR68" s="47">
        <v>2.1548476025627001E-2</v>
      </c>
      <c r="AS68" s="43">
        <v>3.3829918025349999E-3</v>
      </c>
      <c r="AT68" s="43" t="s">
        <v>267</v>
      </c>
      <c r="AU68" s="43">
        <v>8.2606885470000004E-6</v>
      </c>
      <c r="AV68" s="45">
        <v>192.26071137474699</v>
      </c>
      <c r="AW68" s="48">
        <v>6.3764421066734798</v>
      </c>
      <c r="AX68" s="43">
        <v>2.8970844720988001E-2</v>
      </c>
      <c r="AY68" s="44">
        <v>8.6903333826540002E-3</v>
      </c>
      <c r="AZ68" s="45">
        <v>70.667854173100594</v>
      </c>
      <c r="BA68" s="45">
        <v>3.2530148012603601</v>
      </c>
      <c r="BB68" s="48">
        <v>27.790329311459601</v>
      </c>
      <c r="BC68" s="48">
        <v>1.00185348228222</v>
      </c>
      <c r="BD68" s="48">
        <v>5.0701840723189298</v>
      </c>
      <c r="BE68" s="43">
        <v>0.16967264038778901</v>
      </c>
      <c r="BF68" s="43">
        <v>7.3344530642669006E-2</v>
      </c>
      <c r="BG68" s="44">
        <v>3.2055649088370002E-3</v>
      </c>
      <c r="BH68" s="49">
        <v>3.1661941550000002E-5</v>
      </c>
      <c r="BI68" s="33">
        <v>1.6100184893000001E-5</v>
      </c>
      <c r="BK68" s="1"/>
      <c r="BL68" s="2"/>
    </row>
    <row r="69" spans="1:64" x14ac:dyDescent="0.25">
      <c r="A69" s="2" t="s">
        <v>274</v>
      </c>
      <c r="B69" s="41" t="s">
        <v>1</v>
      </c>
      <c r="C69" s="7">
        <v>670.47637036954302</v>
      </c>
      <c r="D69" s="6">
        <v>3.0918900919624801</v>
      </c>
      <c r="E69" s="65">
        <v>10799.250342961401</v>
      </c>
      <c r="F69" s="65">
        <v>3905.9823776472899</v>
      </c>
      <c r="G69" s="65">
        <v>323.55857449903402</v>
      </c>
      <c r="H69" s="65">
        <v>117.23779898693201</v>
      </c>
      <c r="I69" s="85">
        <v>0.99768812917957839</v>
      </c>
      <c r="J69" s="76">
        <v>32.7972966489071</v>
      </c>
      <c r="K69" s="68">
        <v>0.82569577866404198</v>
      </c>
      <c r="L69" s="77">
        <v>3.0861851644789998E-3</v>
      </c>
      <c r="M69" s="77">
        <v>1.118232684142E-3</v>
      </c>
      <c r="N69" s="68">
        <v>6.1719580269605646E-2</v>
      </c>
      <c r="O69" s="69">
        <v>3.0466826639536999E-2</v>
      </c>
      <c r="P69" s="70">
        <v>8.0101293045999999E-4</v>
      </c>
      <c r="Q69" s="191">
        <v>3.0439087781157E-2</v>
      </c>
      <c r="R69" s="191">
        <v>7.9763833768799999E-4</v>
      </c>
      <c r="S69" s="135">
        <v>11112.272092032745</v>
      </c>
      <c r="T69" s="93">
        <v>4021.7169242510554</v>
      </c>
      <c r="U69" s="93">
        <v>323.55857449903402</v>
      </c>
      <c r="V69" s="93">
        <v>117.23779898693201</v>
      </c>
      <c r="W69" s="94">
        <v>0.99768812917957839</v>
      </c>
      <c r="X69" s="104">
        <v>33.747942928585566</v>
      </c>
      <c r="Y69" s="102">
        <v>0.95319995452925355</v>
      </c>
      <c r="Z69" s="100">
        <v>3.0861851644789998E-3</v>
      </c>
      <c r="AA69" s="101">
        <v>1.118232684142E-3</v>
      </c>
      <c r="AB69" s="102">
        <v>6.1719580269605646E-2</v>
      </c>
      <c r="AC69" s="108">
        <v>2.9646039776893923E-2</v>
      </c>
      <c r="AD69" s="113">
        <v>8.6585717373495409E-4</v>
      </c>
      <c r="AE69" s="221">
        <v>1564.8148086805404</v>
      </c>
      <c r="AF69" s="221">
        <v>45.702769673767605</v>
      </c>
      <c r="AG69" s="111">
        <v>2.9206503811338803E-2</v>
      </c>
      <c r="AH69" s="116">
        <v>2.9619048212966754E-2</v>
      </c>
      <c r="AI69" s="124">
        <v>8.6407798287681649E-4</v>
      </c>
      <c r="AJ69" s="220">
        <v>1563.4106975892096</v>
      </c>
      <c r="AK69" s="220">
        <v>45.609458895087457</v>
      </c>
      <c r="AL69" s="122">
        <v>2.91730502838554E-2</v>
      </c>
      <c r="AM69" s="46">
        <f t="shared" si="10"/>
        <v>8.9730176602481572E-4</v>
      </c>
      <c r="AN69" s="127">
        <v>1563.4380432997557</v>
      </c>
      <c r="AO69" s="127">
        <v>45.609447195621641</v>
      </c>
      <c r="AP69" s="130">
        <f t="shared" si="9"/>
        <v>2.9172532542037555E-2</v>
      </c>
      <c r="AQ69" s="205">
        <v>52040323.163204201</v>
      </c>
      <c r="AR69" s="47">
        <v>0.106127334315488</v>
      </c>
      <c r="AS69" s="43">
        <v>8.1227757343239997E-3</v>
      </c>
      <c r="AT69" s="43">
        <v>5.4720858390740002E-3</v>
      </c>
      <c r="AU69" s="43">
        <v>1.1107051027878999E-2</v>
      </c>
      <c r="AV69" s="45">
        <v>181.03265297800701</v>
      </c>
      <c r="AW69" s="48">
        <v>5.9540360493622</v>
      </c>
      <c r="AX69" s="43">
        <v>3.8660947597573998E-2</v>
      </c>
      <c r="AY69" s="44">
        <v>1.0144891361784999E-2</v>
      </c>
      <c r="AZ69" s="45">
        <v>71.077516321231101</v>
      </c>
      <c r="BA69" s="45">
        <v>3.3364528998440801</v>
      </c>
      <c r="BB69" s="48">
        <v>26.751429985831301</v>
      </c>
      <c r="BC69" s="48">
        <v>0.96198479465666498</v>
      </c>
      <c r="BD69" s="48">
        <v>4.9215978843747799</v>
      </c>
      <c r="BE69" s="43">
        <v>0.16216208432970999</v>
      </c>
      <c r="BF69" s="43">
        <v>7.2649078907431996E-2</v>
      </c>
      <c r="BG69" s="44">
        <v>3.1286947724170002E-3</v>
      </c>
      <c r="BH69" s="49">
        <v>6.3337174512000005E-5</v>
      </c>
      <c r="BI69" s="33">
        <v>2.3001457569999999E-5</v>
      </c>
      <c r="BK69" s="1"/>
      <c r="BL69" s="2"/>
    </row>
    <row r="70" spans="1:64" x14ac:dyDescent="0.25">
      <c r="A70" s="2" t="s">
        <v>275</v>
      </c>
      <c r="B70" s="41" t="s">
        <v>1</v>
      </c>
      <c r="C70" s="7">
        <v>693.25858467867204</v>
      </c>
      <c r="D70" s="6">
        <v>3.0617329545454499</v>
      </c>
      <c r="E70" s="65">
        <v>11400.4524132029</v>
      </c>
      <c r="F70" s="65">
        <v>4142.6722847295096</v>
      </c>
      <c r="G70" s="65">
        <v>337.72460199763299</v>
      </c>
      <c r="H70" s="65">
        <v>122.957246339224</v>
      </c>
      <c r="I70" s="85">
        <v>0.99778394811793258</v>
      </c>
      <c r="J70" s="76">
        <v>33.181507239579403</v>
      </c>
      <c r="K70" s="68">
        <v>0.81937376932108597</v>
      </c>
      <c r="L70" s="77">
        <v>2.9644009843769999E-3</v>
      </c>
      <c r="M70" s="77">
        <v>1.079284025479E-3</v>
      </c>
      <c r="N70" s="68">
        <v>6.3502057670715054E-2</v>
      </c>
      <c r="O70" s="69">
        <v>3.0122104594012999E-2</v>
      </c>
      <c r="P70" s="70">
        <v>8.9374433712200005E-4</v>
      </c>
      <c r="Q70" s="191">
        <v>3.0096341524214001E-2</v>
      </c>
      <c r="R70" s="191">
        <v>8.9649169406899999E-4</v>
      </c>
      <c r="S70" s="135">
        <v>11730.900309237766</v>
      </c>
      <c r="T70" s="93">
        <v>4265.3952317810308</v>
      </c>
      <c r="U70" s="93">
        <v>337.72460199763299</v>
      </c>
      <c r="V70" s="93">
        <v>122.957246339224</v>
      </c>
      <c r="W70" s="94">
        <v>0.99778394811793258</v>
      </c>
      <c r="X70" s="104">
        <v>34.143290058117934</v>
      </c>
      <c r="Y70" s="102">
        <v>0.94972561505226849</v>
      </c>
      <c r="Z70" s="100">
        <v>2.9644009843769999E-3</v>
      </c>
      <c r="AA70" s="101">
        <v>1.079284025479E-3</v>
      </c>
      <c r="AB70" s="102">
        <v>6.3502057670715054E-2</v>
      </c>
      <c r="AC70" s="108">
        <v>2.9310604662679745E-2</v>
      </c>
      <c r="AD70" s="113">
        <v>9.4599293478847687E-4</v>
      </c>
      <c r="AE70" s="221">
        <v>1547.3627363797209</v>
      </c>
      <c r="AF70" s="221">
        <v>49.94077171099724</v>
      </c>
      <c r="AG70" s="111">
        <v>3.2274766954670825E-2</v>
      </c>
      <c r="AH70" s="116">
        <v>2.9285535658904838E-2</v>
      </c>
      <c r="AI70" s="124">
        <v>9.4972406937055508E-4</v>
      </c>
      <c r="AJ70" s="220">
        <v>1546.058213803982</v>
      </c>
      <c r="AK70" s="220">
        <v>50.138358929119178</v>
      </c>
      <c r="AL70" s="122">
        <v>3.2429800172761154E-2</v>
      </c>
      <c r="AM70" s="46">
        <f t="shared" si="10"/>
        <v>8.4306190466435058E-4</v>
      </c>
      <c r="AN70" s="127">
        <v>1546.0852603608764</v>
      </c>
      <c r="AO70" s="127">
        <v>50.138346209308224</v>
      </c>
      <c r="AP70" s="130">
        <f t="shared" si="9"/>
        <v>3.2429224632544058E-2</v>
      </c>
      <c r="AQ70" s="205">
        <v>49206672.389879897</v>
      </c>
      <c r="AR70" s="47">
        <v>3.8371254629226997E-2</v>
      </c>
      <c r="AS70" s="43">
        <v>4.8575002032849998E-3</v>
      </c>
      <c r="AT70" s="43" t="s">
        <v>267</v>
      </c>
      <c r="AU70" s="43">
        <v>1.2894907881E-5</v>
      </c>
      <c r="AV70" s="45">
        <v>235.497020213231</v>
      </c>
      <c r="AW70" s="48">
        <v>7.4975257272148896</v>
      </c>
      <c r="AX70" s="43">
        <v>4.4017480074750003E-2</v>
      </c>
      <c r="AY70" s="44">
        <v>1.1183968154379E-2</v>
      </c>
      <c r="AZ70" s="45">
        <v>63.335370886566999</v>
      </c>
      <c r="BA70" s="45">
        <v>3.6981103417816801</v>
      </c>
      <c r="BB70" s="48">
        <v>29.7787425577467</v>
      </c>
      <c r="BC70" s="48">
        <v>1.0405960112147199</v>
      </c>
      <c r="BD70" s="48">
        <v>5.3244530466584603</v>
      </c>
      <c r="BE70" s="43">
        <v>0.17502059127611999</v>
      </c>
      <c r="BF70" s="43">
        <v>7.7685182128519006E-2</v>
      </c>
      <c r="BG70" s="44">
        <v>3.521594560316E-3</v>
      </c>
      <c r="BH70" s="49">
        <v>6.4889948341000003E-5</v>
      </c>
      <c r="BI70" s="33">
        <v>2.367740065E-5</v>
      </c>
      <c r="BK70" s="1"/>
      <c r="BL70" s="2"/>
    </row>
    <row r="71" spans="1:64" x14ac:dyDescent="0.25">
      <c r="A71" s="3" t="s">
        <v>276</v>
      </c>
      <c r="B71" s="3" t="s">
        <v>1</v>
      </c>
      <c r="C71" s="27">
        <v>665.08169427157702</v>
      </c>
      <c r="D71" s="29">
        <v>1.3910827020201999</v>
      </c>
      <c r="E71" s="74">
        <v>24357.513974792801</v>
      </c>
      <c r="F71" s="74">
        <v>13129.764351015199</v>
      </c>
      <c r="G71" s="74">
        <v>713.15609435738804</v>
      </c>
      <c r="H71" s="74">
        <v>384.75173179957699</v>
      </c>
      <c r="I71" s="66">
        <v>0.99894727888820611</v>
      </c>
      <c r="J71" s="76">
        <v>33.652708355551802</v>
      </c>
      <c r="K71" s="68">
        <v>0.848334381592173</v>
      </c>
      <c r="L71" s="77">
        <v>1.404446223645E-3</v>
      </c>
      <c r="M71" s="77">
        <v>7.5770637306899998E-4</v>
      </c>
      <c r="N71" s="68">
        <v>4.2384372230696001E-2</v>
      </c>
      <c r="O71" s="79">
        <v>2.9783358057666999E-2</v>
      </c>
      <c r="P71" s="80">
        <v>7.9461142685900005E-4</v>
      </c>
      <c r="Q71" s="191">
        <v>2.9770836597204999E-2</v>
      </c>
      <c r="R71" s="191">
        <v>7.9601665335300004E-4</v>
      </c>
      <c r="S71" s="135">
        <v>25063.528872612878</v>
      </c>
      <c r="T71" s="93">
        <v>13514.148107802279</v>
      </c>
      <c r="U71" s="93">
        <v>713.15609435738804</v>
      </c>
      <c r="V71" s="93">
        <v>384.75173179957699</v>
      </c>
      <c r="W71" s="94">
        <v>0.99894727888820611</v>
      </c>
      <c r="X71" s="104">
        <v>34.628149177451853</v>
      </c>
      <c r="Y71" s="102">
        <v>0.97907287807358911</v>
      </c>
      <c r="Z71" s="100">
        <v>1.404446223645E-3</v>
      </c>
      <c r="AA71" s="101">
        <v>7.5770637306899998E-4</v>
      </c>
      <c r="AB71" s="102">
        <v>4.2384372230696001E-2</v>
      </c>
      <c r="AC71" s="108">
        <v>2.8980984075356535E-2</v>
      </c>
      <c r="AD71" s="113">
        <v>8.5655442672155928E-4</v>
      </c>
      <c r="AE71" s="221">
        <v>1530.2076420269188</v>
      </c>
      <c r="AF71" s="221">
        <v>45.226419026117618</v>
      </c>
      <c r="AG71" s="111">
        <v>2.9555739877374115E-2</v>
      </c>
      <c r="AH71" s="116">
        <v>2.8968799947376514E-2</v>
      </c>
      <c r="AI71" s="124">
        <v>8.5902365719924163E-4</v>
      </c>
      <c r="AJ71" s="220">
        <v>1529.573414107143</v>
      </c>
      <c r="AK71" s="220">
        <v>45.357065205596882</v>
      </c>
      <c r="AL71" s="122">
        <v>2.9653408451841546E-2</v>
      </c>
      <c r="AM71" s="46">
        <f t="shared" si="10"/>
        <v>4.1447180262135303E-4</v>
      </c>
      <c r="AN71" s="127">
        <v>1529.6001763793133</v>
      </c>
      <c r="AO71" s="127">
        <v>45.357053820301324</v>
      </c>
      <c r="AP71" s="130">
        <f t="shared" si="9"/>
        <v>2.9652882184980599E-2</v>
      </c>
      <c r="AQ71" s="207">
        <v>47319839.6802947</v>
      </c>
      <c r="AR71" s="73">
        <v>0.12628287915747599</v>
      </c>
      <c r="AS71" s="78">
        <v>9.6710860337069996E-3</v>
      </c>
      <c r="AT71" s="78">
        <v>1.2086958103482001E-2</v>
      </c>
      <c r="AU71" s="78">
        <v>1.7240626099335001E-2</v>
      </c>
      <c r="AV71" s="62">
        <v>213.178624554121</v>
      </c>
      <c r="AW71" s="81">
        <v>6.8129361911457096</v>
      </c>
      <c r="AX71" s="78">
        <v>4.6462101870098999E-2</v>
      </c>
      <c r="AY71" s="71">
        <v>1.1713898680258E-2</v>
      </c>
      <c r="AZ71" s="62">
        <v>62.353468191630697</v>
      </c>
      <c r="BA71" s="62">
        <v>3.55682772719245</v>
      </c>
      <c r="BB71" s="81">
        <v>29.243120847338901</v>
      </c>
      <c r="BC71" s="81">
        <v>1.02888334003992</v>
      </c>
      <c r="BD71" s="81">
        <v>5.3694053388515997</v>
      </c>
      <c r="BE71" s="78">
        <v>0.17813195133015799</v>
      </c>
      <c r="BF71" s="78">
        <v>7.7470524418899997E-2</v>
      </c>
      <c r="BG71" s="71">
        <v>3.3572178770480002E-3</v>
      </c>
      <c r="BH71" s="83">
        <v>3.0638319583999998E-5</v>
      </c>
      <c r="BI71" s="32">
        <v>1.654546192E-5</v>
      </c>
      <c r="BK71" s="1"/>
      <c r="BL71" s="2"/>
    </row>
    <row r="72" spans="1:64" x14ac:dyDescent="0.25">
      <c r="A72" s="2" t="s">
        <v>277</v>
      </c>
      <c r="B72" s="41" t="s">
        <v>1</v>
      </c>
      <c r="C72" s="7">
        <v>691.98562321895497</v>
      </c>
      <c r="D72" s="6">
        <v>2.4519917929292898</v>
      </c>
      <c r="E72" s="65">
        <v>12637.4821907155</v>
      </c>
      <c r="F72" s="65">
        <v>4887.2770609891004</v>
      </c>
      <c r="G72" s="65">
        <v>402.35473584210399</v>
      </c>
      <c r="H72" s="65">
        <v>159.97595239658901</v>
      </c>
      <c r="I72" s="66">
        <v>0.99847725732992265</v>
      </c>
      <c r="J72" s="53">
        <v>32.4818861946993</v>
      </c>
      <c r="K72" s="90">
        <v>0.80222748797590904</v>
      </c>
      <c r="L72" s="55">
        <v>2.3760888560329999E-3</v>
      </c>
      <c r="M72" s="55">
        <v>9.6625884297899998E-4</v>
      </c>
      <c r="N72" s="68">
        <v>0.83335817361625242</v>
      </c>
      <c r="O72" s="84">
        <v>3.0718562483493E-2</v>
      </c>
      <c r="P72" s="58">
        <v>9.0323372621000004E-4</v>
      </c>
      <c r="Q72" s="189">
        <v>3.0696700681576001E-2</v>
      </c>
      <c r="R72" s="189">
        <v>9.0340971526799998E-4</v>
      </c>
      <c r="S72" s="134">
        <v>13003.786022330441</v>
      </c>
      <c r="T72" s="11">
        <v>5031.6928415661778</v>
      </c>
      <c r="U72" s="11">
        <v>402.35473584210399</v>
      </c>
      <c r="V72" s="11">
        <v>159.97595239658901</v>
      </c>
      <c r="W72" s="25">
        <v>0.99847725732992265</v>
      </c>
      <c r="X72" s="96">
        <v>33.423390142371737</v>
      </c>
      <c r="Y72" s="106">
        <v>0.92981966876290756</v>
      </c>
      <c r="Z72" s="105">
        <v>2.3760888560329999E-3</v>
      </c>
      <c r="AA72" s="98">
        <v>9.6625884297899998E-4</v>
      </c>
      <c r="AB72" s="106">
        <v>0.83335817361625242</v>
      </c>
      <c r="AC72" s="108">
        <v>2.9890993770018526E-2</v>
      </c>
      <c r="AD72" s="108">
        <v>9.5740619541098975E-4</v>
      </c>
      <c r="AE72" s="221">
        <v>1577.5557230730558</v>
      </c>
      <c r="AF72" s="221">
        <v>50.52898657357926</v>
      </c>
      <c r="AG72" s="111">
        <v>3.2029921881396063E-2</v>
      </c>
      <c r="AH72" s="116">
        <v>2.9869720932617572E-2</v>
      </c>
      <c r="AI72" s="116">
        <v>9.5887767518007593E-4</v>
      </c>
      <c r="AJ72" s="220">
        <v>1576.4493685196671</v>
      </c>
      <c r="AK72" s="220">
        <v>50.607172023309872</v>
      </c>
      <c r="AL72" s="122">
        <v>3.2101996444599747E-2</v>
      </c>
      <c r="AM72" s="46">
        <f t="shared" si="10"/>
        <v>7.0130933393179465E-4</v>
      </c>
      <c r="AN72" s="129">
        <v>1576.4769389507685</v>
      </c>
      <c r="AO72" s="129">
        <v>50.60715893465391</v>
      </c>
      <c r="AP72" s="130">
        <f t="shared" si="9"/>
        <v>3.210142672200187E-2</v>
      </c>
      <c r="AQ72" s="205">
        <v>48033982.648589998</v>
      </c>
      <c r="AR72" s="47">
        <v>3.0094625174271999E-2</v>
      </c>
      <c r="AS72" s="43">
        <v>4.3200018903150001E-3</v>
      </c>
      <c r="AT72" s="43" t="s">
        <v>267</v>
      </c>
      <c r="AU72" s="43">
        <v>1.3195325419E-5</v>
      </c>
      <c r="AV72" s="45">
        <v>213.809354245137</v>
      </c>
      <c r="AW72" s="48">
        <v>6.8035150817348304</v>
      </c>
      <c r="AX72" s="43">
        <v>4.2162403664698998E-2</v>
      </c>
      <c r="AY72" s="44">
        <v>1.1064377595129E-2</v>
      </c>
      <c r="AZ72" s="45">
        <v>62.593465529919598</v>
      </c>
      <c r="BA72" s="45">
        <v>3.5034983451190902</v>
      </c>
      <c r="BB72" s="48">
        <v>29.3264129714224</v>
      </c>
      <c r="BC72" s="48">
        <v>1.02893748060638</v>
      </c>
      <c r="BD72" s="48">
        <v>5.32787958416273</v>
      </c>
      <c r="BE72" s="43">
        <v>0.17628273041963199</v>
      </c>
      <c r="BF72" s="43">
        <v>7.9303071643916007E-2</v>
      </c>
      <c r="BG72" s="44">
        <v>3.6018214255080002E-3</v>
      </c>
      <c r="BH72" s="49">
        <v>5.3121823340000001E-5</v>
      </c>
      <c r="BI72" s="33">
        <v>2.1640692245E-5</v>
      </c>
      <c r="BK72" s="1"/>
      <c r="BL72" s="2"/>
    </row>
    <row r="73" spans="1:64" x14ac:dyDescent="0.25">
      <c r="A73" s="2" t="s">
        <v>278</v>
      </c>
      <c r="B73" s="41" t="s">
        <v>1</v>
      </c>
      <c r="C73" s="7">
        <v>606.22886443633899</v>
      </c>
      <c r="D73" s="6">
        <v>2.7042645202020199</v>
      </c>
      <c r="E73" s="65">
        <v>11313.324367961501</v>
      </c>
      <c r="F73" s="65">
        <v>4374.0078831765804</v>
      </c>
      <c r="G73" s="65">
        <v>334.413982014162</v>
      </c>
      <c r="H73" s="65">
        <v>129.55523249236001</v>
      </c>
      <c r="I73" s="66">
        <v>0.99776799699147034</v>
      </c>
      <c r="J73" s="53">
        <v>33.262935831032202</v>
      </c>
      <c r="K73" s="90">
        <v>0.87512760099550901</v>
      </c>
      <c r="L73" s="55">
        <v>2.993262885358E-3</v>
      </c>
      <c r="M73" s="55">
        <v>1.1596066719370001E-3</v>
      </c>
      <c r="N73" s="68">
        <v>6.4616487620905758E-2</v>
      </c>
      <c r="O73" s="84">
        <v>3.0059628165065001E-2</v>
      </c>
      <c r="P73" s="58">
        <v>7.9711152050799996E-4</v>
      </c>
      <c r="Q73" s="189">
        <v>3.0033907091089E-2</v>
      </c>
      <c r="R73" s="189">
        <v>7.9674957977100001E-4</v>
      </c>
      <c r="S73" s="134">
        <v>11641.24681340966</v>
      </c>
      <c r="T73" s="11">
        <v>4503.2582312654322</v>
      </c>
      <c r="U73" s="11">
        <v>334.413982014162</v>
      </c>
      <c r="V73" s="11">
        <v>129.55523249236001</v>
      </c>
      <c r="W73" s="25">
        <v>0.99776799699147034</v>
      </c>
      <c r="X73" s="96">
        <v>34.22707889859835</v>
      </c>
      <c r="Y73" s="106">
        <v>1.0014734431689167</v>
      </c>
      <c r="Z73" s="105">
        <v>2.993262885358E-3</v>
      </c>
      <c r="AA73" s="98">
        <v>1.1596066719370001E-3</v>
      </c>
      <c r="AB73" s="106">
        <v>6.4616487620905758E-2</v>
      </c>
      <c r="AC73" s="108">
        <v>2.9249811370367935E-2</v>
      </c>
      <c r="AD73" s="108">
        <v>8.6023475072337916E-4</v>
      </c>
      <c r="AE73" s="221">
        <v>1544.199164373151</v>
      </c>
      <c r="AF73" s="221">
        <v>45.414781189923218</v>
      </c>
      <c r="AG73" s="111">
        <v>2.9409924728432811E-2</v>
      </c>
      <c r="AH73" s="116">
        <v>2.9224783231034005E-2</v>
      </c>
      <c r="AI73" s="116">
        <v>8.6108976507085703E-4</v>
      </c>
      <c r="AJ73" s="220">
        <v>1542.8966913695217</v>
      </c>
      <c r="AK73" s="220">
        <v>45.460475754330432</v>
      </c>
      <c r="AL73" s="122">
        <v>2.9464367905266773E-2</v>
      </c>
      <c r="AM73" s="46">
        <f t="shared" si="10"/>
        <v>8.4346179798512285E-4</v>
      </c>
      <c r="AN73" s="129">
        <v>1542.923683411911</v>
      </c>
      <c r="AO73" s="129">
        <v>45.460464244629932</v>
      </c>
      <c r="AP73" s="130">
        <f t="shared" si="9"/>
        <v>2.9463844993358267E-2</v>
      </c>
      <c r="AQ73" s="205">
        <v>48162937.750231802</v>
      </c>
      <c r="AR73" s="47">
        <v>0.13566974854153499</v>
      </c>
      <c r="AS73" s="43">
        <v>1.0033815163293E-2</v>
      </c>
      <c r="AT73" s="43" t="s">
        <v>267</v>
      </c>
      <c r="AU73" s="43">
        <v>1.3153020706E-5</v>
      </c>
      <c r="AV73" s="45">
        <v>224.76433355789899</v>
      </c>
      <c r="AW73" s="48">
        <v>7.1910272716859103</v>
      </c>
      <c r="AX73" s="43">
        <v>4.3447479598541998E-2</v>
      </c>
      <c r="AY73" s="44">
        <v>1.1215835092658E-2</v>
      </c>
      <c r="AZ73" s="45">
        <v>66.037822443096104</v>
      </c>
      <c r="BA73" s="45">
        <v>3.7082477677977201</v>
      </c>
      <c r="BB73" s="48">
        <v>27.421037714849401</v>
      </c>
      <c r="BC73" s="48">
        <v>0.96051996676249296</v>
      </c>
      <c r="BD73" s="48">
        <v>4.7564774067379298</v>
      </c>
      <c r="BE73" s="43">
        <v>0.15696654882517699</v>
      </c>
      <c r="BF73" s="43">
        <v>6.9224636517912996E-2</v>
      </c>
      <c r="BG73" s="44">
        <v>2.9996184190759999E-3</v>
      </c>
      <c r="BH73" s="49">
        <v>5.8404605362000001E-5</v>
      </c>
      <c r="BI73" s="33">
        <v>2.2664104006000002E-5</v>
      </c>
      <c r="BK73" s="1"/>
      <c r="BL73" s="2"/>
    </row>
    <row r="74" spans="1:64" x14ac:dyDescent="0.25">
      <c r="A74" s="2" t="s">
        <v>279</v>
      </c>
      <c r="B74" s="41" t="s">
        <v>1</v>
      </c>
      <c r="C74" s="7">
        <v>625.18790790459298</v>
      </c>
      <c r="D74" s="6">
        <v>0.81769927536231701</v>
      </c>
      <c r="E74" s="65">
        <v>34314.347885744501</v>
      </c>
      <c r="F74" s="65">
        <v>27441.8664190534</v>
      </c>
      <c r="G74" s="65">
        <v>1086.97429975573</v>
      </c>
      <c r="H74" s="65">
        <v>893.880933458291</v>
      </c>
      <c r="I74" s="66">
        <v>0.99968728343140345</v>
      </c>
      <c r="J74" s="53">
        <v>32.534141088440201</v>
      </c>
      <c r="K74" s="90">
        <v>1.01508967422583</v>
      </c>
      <c r="L74" s="55">
        <v>8.7437380748499999E-4</v>
      </c>
      <c r="M74" s="55">
        <v>7.3670481653200003E-4</v>
      </c>
      <c r="N74" s="68">
        <v>1.3914387676135229</v>
      </c>
      <c r="O74" s="84">
        <v>3.0678778425805998E-2</v>
      </c>
      <c r="P74" s="58">
        <v>1.0210233841540001E-3</v>
      </c>
      <c r="Q74" s="189">
        <v>3.0670229260891999E-2</v>
      </c>
      <c r="R74" s="189">
        <v>1.0235302276140001E-3</v>
      </c>
      <c r="S74" s="134">
        <v>35308.966665041436</v>
      </c>
      <c r="T74" s="11">
        <v>28240.901825629699</v>
      </c>
      <c r="U74" s="11">
        <v>1086.97429975573</v>
      </c>
      <c r="V74" s="11">
        <v>893.880933458291</v>
      </c>
      <c r="W74" s="25">
        <v>0.99968728343140345</v>
      </c>
      <c r="X74" s="96">
        <v>33.477159670713824</v>
      </c>
      <c r="Y74" s="106">
        <v>1.1290451134515223</v>
      </c>
      <c r="Z74" s="105">
        <v>8.7437380748499999E-4</v>
      </c>
      <c r="AA74" s="98">
        <v>7.3670481653200003E-4</v>
      </c>
      <c r="AB74" s="106">
        <v>1.3914387676135229</v>
      </c>
      <c r="AC74" s="108">
        <v>2.9852281508625851E-2</v>
      </c>
      <c r="AD74" s="108">
        <v>1.0631633953535169E-3</v>
      </c>
      <c r="AE74" s="221">
        <v>1575.5423645121668</v>
      </c>
      <c r="AF74" s="221">
        <v>56.111589638267802</v>
      </c>
      <c r="AG74" s="111">
        <v>3.5614142089820326E-2</v>
      </c>
      <c r="AH74" s="116">
        <v>2.9843962661175859E-2</v>
      </c>
      <c r="AI74" s="116">
        <v>1.0669408902185464E-3</v>
      </c>
      <c r="AJ74" s="220">
        <v>1575.1097055930418</v>
      </c>
      <c r="AK74" s="220">
        <v>56.311186639552588</v>
      </c>
      <c r="AL74" s="122">
        <v>3.5750644186622521E-2</v>
      </c>
      <c r="AM74" s="46">
        <f t="shared" si="10"/>
        <v>2.7460951153733282E-4</v>
      </c>
      <c r="AN74" s="129">
        <v>1575.1372529376692</v>
      </c>
      <c r="AO74" s="129">
        <v>56.311172087909029</v>
      </c>
      <c r="AP74" s="130">
        <f t="shared" si="9"/>
        <v>3.575000971051083E-2</v>
      </c>
      <c r="AQ74" s="205">
        <v>45125397.628663301</v>
      </c>
      <c r="AR74" s="47">
        <v>1.8171809785152999E-2</v>
      </c>
      <c r="AS74" s="43">
        <v>4.1531318022699996E-3</v>
      </c>
      <c r="AT74" s="43">
        <v>9.1656175302180006E-3</v>
      </c>
      <c r="AU74" s="43">
        <v>1.8540260749832001E-2</v>
      </c>
      <c r="AV74" s="45">
        <v>230.99626821545101</v>
      </c>
      <c r="AW74" s="48">
        <v>7.5500708047146601</v>
      </c>
      <c r="AX74" s="43">
        <v>2.9516061902311E-2</v>
      </c>
      <c r="AY74" s="44">
        <v>1.1412779749365999E-2</v>
      </c>
      <c r="AZ74" s="45">
        <v>67.1017655212205</v>
      </c>
      <c r="BA74" s="45">
        <v>5.0665016720770399</v>
      </c>
      <c r="BB74" s="48">
        <v>28.9207253252276</v>
      </c>
      <c r="BC74" s="48">
        <v>1.06551030130555</v>
      </c>
      <c r="BD74" s="48">
        <v>5.0682099009755897</v>
      </c>
      <c r="BE74" s="43">
        <v>0.167808874873076</v>
      </c>
      <c r="BF74" s="43">
        <v>7.5278924626956997E-2</v>
      </c>
      <c r="BG74" s="44">
        <v>3.5880310884339999E-3</v>
      </c>
      <c r="BH74" s="49">
        <v>1.8588801575999999E-5</v>
      </c>
      <c r="BI74" s="33">
        <v>1.5663942392E-5</v>
      </c>
      <c r="BK74" s="1"/>
      <c r="BL74" s="2"/>
    </row>
    <row r="75" spans="1:64" x14ac:dyDescent="0.25">
      <c r="A75" s="2" t="s">
        <v>280</v>
      </c>
      <c r="B75" s="41" t="s">
        <v>1</v>
      </c>
      <c r="C75" s="7">
        <v>653.22539109876402</v>
      </c>
      <c r="D75" s="6">
        <v>2.0689772727272699</v>
      </c>
      <c r="E75" s="65">
        <v>13184.650538510599</v>
      </c>
      <c r="F75" s="65">
        <v>5294.1923047462496</v>
      </c>
      <c r="G75" s="65">
        <v>429.953341753269</v>
      </c>
      <c r="H75" s="65">
        <v>181.81576675135199</v>
      </c>
      <c r="I75" s="66">
        <v>0.99951081741883785</v>
      </c>
      <c r="J75" s="53">
        <v>33.379256732183897</v>
      </c>
      <c r="K75" s="90">
        <v>0.86507861592170798</v>
      </c>
      <c r="L75" s="55">
        <v>2.1226522340689999E-3</v>
      </c>
      <c r="M75" s="55">
        <v>9.3954306854700004E-4</v>
      </c>
      <c r="N75" s="68">
        <v>1.5995423897770515</v>
      </c>
      <c r="O75" s="84">
        <v>2.9995341368964E-2</v>
      </c>
      <c r="P75" s="58">
        <v>8.1823642012900002E-4</v>
      </c>
      <c r="Q75" s="189">
        <v>2.9975169070190998E-2</v>
      </c>
      <c r="R75" s="189">
        <v>8.1991688937000002E-4</v>
      </c>
      <c r="S75" s="134">
        <v>13566.814322235543</v>
      </c>
      <c r="T75" s="11">
        <v>5450.4160356803877</v>
      </c>
      <c r="U75" s="11">
        <v>429.953341753269</v>
      </c>
      <c r="V75" s="11">
        <v>181.81576675135199</v>
      </c>
      <c r="W75" s="25">
        <v>0.99951081741883785</v>
      </c>
      <c r="X75" s="96">
        <v>34.346771420073281</v>
      </c>
      <c r="Y75" s="106">
        <v>0.99286400141763509</v>
      </c>
      <c r="Z75" s="105">
        <v>2.1226522340689999E-3</v>
      </c>
      <c r="AA75" s="98">
        <v>9.3954306854700004E-4</v>
      </c>
      <c r="AB75" s="106">
        <v>1.5995423897770515</v>
      </c>
      <c r="AC75" s="108">
        <v>2.9187256482821288E-2</v>
      </c>
      <c r="AD75" s="108">
        <v>8.7842739721081782E-4</v>
      </c>
      <c r="AE75" s="221">
        <v>1540.9437271001693</v>
      </c>
      <c r="AF75" s="221">
        <v>46.376650311125665</v>
      </c>
      <c r="AG75" s="111">
        <v>3.0096264708121261E-2</v>
      </c>
      <c r="AH75" s="116">
        <v>2.9167627632764429E-2</v>
      </c>
      <c r="AI75" s="116">
        <v>8.8113064811144769E-4</v>
      </c>
      <c r="AJ75" s="220">
        <v>1539.9221755645769</v>
      </c>
      <c r="AK75" s="220">
        <v>46.519814421664208</v>
      </c>
      <c r="AL75" s="122">
        <v>3.0209198334720255E-2</v>
      </c>
      <c r="AM75" s="46">
        <f t="shared" si="10"/>
        <v>6.6293889752534339E-4</v>
      </c>
      <c r="AN75" s="129">
        <v>1539.9491163140967</v>
      </c>
      <c r="AO75" s="129">
        <v>46.519802666249738</v>
      </c>
      <c r="AP75" s="130">
        <f t="shared" si="9"/>
        <v>3.0208662204109667E-2</v>
      </c>
      <c r="AQ75" s="205">
        <v>46078055.808953598</v>
      </c>
      <c r="AR75" s="47">
        <v>7.7703639254484994E-2</v>
      </c>
      <c r="AS75" s="43">
        <v>7.6058716037300002E-3</v>
      </c>
      <c r="AT75" s="43" t="s">
        <v>267</v>
      </c>
      <c r="AU75" s="43">
        <v>2.0393478478000001E-5</v>
      </c>
      <c r="AV75" s="45">
        <v>216.21687194476601</v>
      </c>
      <c r="AW75" s="48">
        <v>6.9710252916249198</v>
      </c>
      <c r="AX75" s="43">
        <v>4.1177891383713999E-2</v>
      </c>
      <c r="AY75" s="44">
        <v>1.1102460877091999E-2</v>
      </c>
      <c r="AZ75" s="45">
        <v>66.957749261498904</v>
      </c>
      <c r="BA75" s="45">
        <v>5.12721506194036</v>
      </c>
      <c r="BB75" s="48">
        <v>29.122528685457201</v>
      </c>
      <c r="BC75" s="48">
        <v>1.0696142119242</v>
      </c>
      <c r="BD75" s="48">
        <v>5.29741193780308</v>
      </c>
      <c r="BE75" s="43">
        <v>0.173794918759132</v>
      </c>
      <c r="BF75" s="43">
        <v>7.6939864232371993E-2</v>
      </c>
      <c r="BG75" s="44">
        <v>3.3341241665790001E-3</v>
      </c>
      <c r="BH75" s="49">
        <v>4.6043206255999997E-5</v>
      </c>
      <c r="BI75" s="33">
        <v>2.0404647317E-5</v>
      </c>
      <c r="BK75" s="1"/>
      <c r="BL75" s="2"/>
    </row>
    <row r="76" spans="1:64" x14ac:dyDescent="0.25">
      <c r="A76" s="2" t="s">
        <v>281</v>
      </c>
      <c r="B76" s="41" t="s">
        <v>1</v>
      </c>
      <c r="C76" s="7">
        <v>631.75695369866696</v>
      </c>
      <c r="D76" s="6">
        <v>1.76640151515152</v>
      </c>
      <c r="E76" s="65">
        <v>18021.769168165902</v>
      </c>
      <c r="F76" s="65">
        <v>8622.0492139867201</v>
      </c>
      <c r="G76" s="65">
        <v>533.77380334301495</v>
      </c>
      <c r="H76" s="65">
        <v>255.64760384566799</v>
      </c>
      <c r="I76" s="66">
        <v>0.99859976460472522</v>
      </c>
      <c r="J76" s="53">
        <v>33.142641119368399</v>
      </c>
      <c r="K76" s="90">
        <v>0.87106475678287199</v>
      </c>
      <c r="L76" s="55">
        <v>1.872649572125E-3</v>
      </c>
      <c r="M76" s="55">
        <v>8.9690061191999998E-4</v>
      </c>
      <c r="N76" s="68">
        <v>4.8399544747410622E-2</v>
      </c>
      <c r="O76" s="84">
        <v>3.0147336976013999E-2</v>
      </c>
      <c r="P76" s="58">
        <v>8.8973682217100003E-4</v>
      </c>
      <c r="Q76" s="189">
        <v>3.0130887122063001E-2</v>
      </c>
      <c r="R76" s="189">
        <v>8.8796610105200001E-4</v>
      </c>
      <c r="S76" s="134">
        <v>18544.139288982304</v>
      </c>
      <c r="T76" s="11">
        <v>8875.1404394999208</v>
      </c>
      <c r="U76" s="11">
        <v>533.77380334301495</v>
      </c>
      <c r="V76" s="11">
        <v>255.64760384566799</v>
      </c>
      <c r="W76" s="25">
        <v>0.99859976460472522</v>
      </c>
      <c r="X76" s="96">
        <v>34.103297383697914</v>
      </c>
      <c r="Y76" s="106">
        <v>0.9970208931427279</v>
      </c>
      <c r="Z76" s="105">
        <v>1.872649572125E-3</v>
      </c>
      <c r="AA76" s="98">
        <v>8.9690061191999998E-4</v>
      </c>
      <c r="AB76" s="106">
        <v>4.8399544747410622E-2</v>
      </c>
      <c r="AC76" s="108">
        <v>2.9335157275569748E-2</v>
      </c>
      <c r="AD76" s="108">
        <v>9.4254324560153965E-4</v>
      </c>
      <c r="AE76" s="221">
        <v>1548.6403565858636</v>
      </c>
      <c r="AF76" s="221">
        <v>49.758059732018815</v>
      </c>
      <c r="AG76" s="111">
        <v>3.2130158251665063E-2</v>
      </c>
      <c r="AH76" s="116">
        <v>2.9319150586382021E-2</v>
      </c>
      <c r="AI76" s="116">
        <v>9.4228139191048356E-4</v>
      </c>
      <c r="AJ76" s="220">
        <v>1547.8074356769491</v>
      </c>
      <c r="AK76" s="220">
        <v>49.744624783792098</v>
      </c>
      <c r="AL76" s="122">
        <v>3.213876845218526E-2</v>
      </c>
      <c r="AM76" s="46">
        <f t="shared" si="10"/>
        <v>5.3784011592643885E-4</v>
      </c>
      <c r="AN76" s="129">
        <v>1547.8345123944962</v>
      </c>
      <c r="AO76" s="129">
        <v>49.744612149727608</v>
      </c>
      <c r="AP76" s="130">
        <f t="shared" si="9"/>
        <v>3.213819807698487E-2</v>
      </c>
      <c r="AQ76" s="205">
        <v>45775069.290893897</v>
      </c>
      <c r="AR76" s="47">
        <v>0.113562581248214</v>
      </c>
      <c r="AS76" s="43">
        <v>9.5720426668510009E-3</v>
      </c>
      <c r="AT76" s="43">
        <v>6.1483227332299996E-3</v>
      </c>
      <c r="AU76" s="43">
        <v>1.2492504588411E-2</v>
      </c>
      <c r="AV76" s="45">
        <v>232.52498682170301</v>
      </c>
      <c r="AW76" s="48">
        <v>7.4963961835519699</v>
      </c>
      <c r="AX76" s="43">
        <v>4.1453171025572E-2</v>
      </c>
      <c r="AY76" s="44">
        <v>1.1176690354150001E-2</v>
      </c>
      <c r="AZ76" s="45">
        <v>63.129653886814303</v>
      </c>
      <c r="BA76" s="45">
        <v>4.6815902810040999</v>
      </c>
      <c r="BB76" s="48">
        <v>28.9518416228902</v>
      </c>
      <c r="BC76" s="48">
        <v>1.06989894470471</v>
      </c>
      <c r="BD76" s="48">
        <v>5.1348524113445899</v>
      </c>
      <c r="BE76" s="43">
        <v>0.16964824308458701</v>
      </c>
      <c r="BF76" s="43">
        <v>7.4956913882587003E-2</v>
      </c>
      <c r="BG76" s="44">
        <v>3.3429089527489998E-3</v>
      </c>
      <c r="BH76" s="49">
        <v>3.9614582432999999E-5</v>
      </c>
      <c r="BI76" s="33">
        <v>1.8992077012000002E-5</v>
      </c>
      <c r="BK76" s="1"/>
      <c r="BL76" s="2"/>
    </row>
    <row r="77" spans="1:64" x14ac:dyDescent="0.25">
      <c r="A77" s="2" t="s">
        <v>282</v>
      </c>
      <c r="B77" s="41" t="s">
        <v>1</v>
      </c>
      <c r="C77" s="7">
        <v>711.02824307714297</v>
      </c>
      <c r="D77" s="6">
        <v>7.7108223456301896</v>
      </c>
      <c r="E77" s="65">
        <v>4551.24958021563</v>
      </c>
      <c r="F77" s="65">
        <v>1152.12895822152</v>
      </c>
      <c r="G77" s="65">
        <v>137.772766223687</v>
      </c>
      <c r="H77" s="65">
        <v>35.055756710910501</v>
      </c>
      <c r="I77" s="66">
        <v>0.99448942485870684</v>
      </c>
      <c r="J77" s="53">
        <v>33.024923175057303</v>
      </c>
      <c r="K77" s="90">
        <v>0.88831431276776596</v>
      </c>
      <c r="L77" s="55">
        <v>7.2593032346109998E-3</v>
      </c>
      <c r="M77" s="55">
        <v>1.847137288552E-3</v>
      </c>
      <c r="N77" s="68">
        <v>0.10224113716792153</v>
      </c>
      <c r="O77" s="84">
        <v>3.028513870591E-2</v>
      </c>
      <c r="P77" s="58">
        <v>8.1421578404500001E-4</v>
      </c>
      <c r="Q77" s="189">
        <v>3.0178101903804998E-2</v>
      </c>
      <c r="R77" s="189">
        <v>8.1088995019599997E-4</v>
      </c>
      <c r="S77" s="134">
        <v>4683.169857903039</v>
      </c>
      <c r="T77" s="11">
        <v>1187.0395143205492</v>
      </c>
      <c r="U77" s="11">
        <v>137.772766223687</v>
      </c>
      <c r="V77" s="11">
        <v>35.055756710910501</v>
      </c>
      <c r="W77" s="25">
        <v>0.99448942485870684</v>
      </c>
      <c r="X77" s="96">
        <v>33.98216732505896</v>
      </c>
      <c r="Y77" s="106">
        <v>1.0123398217261559</v>
      </c>
      <c r="Z77" s="105">
        <v>7.2593032346109998E-3</v>
      </c>
      <c r="AA77" s="98">
        <v>1.847137288552E-3</v>
      </c>
      <c r="AB77" s="106">
        <v>0.10224113716792153</v>
      </c>
      <c r="AC77" s="108">
        <v>2.9469246579131157E-2</v>
      </c>
      <c r="AD77" s="108">
        <v>8.7643633989447115E-4</v>
      </c>
      <c r="AE77" s="221">
        <v>1555.6172923565398</v>
      </c>
      <c r="AF77" s="221">
        <v>46.265164001682137</v>
      </c>
      <c r="AG77" s="111">
        <v>2.9740710796289087E-2</v>
      </c>
      <c r="AH77" s="116">
        <v>2.936509338554983E-2</v>
      </c>
      <c r="AI77" s="116">
        <v>8.7427219588596646E-4</v>
      </c>
      <c r="AJ77" s="220">
        <v>1550.1980713135192</v>
      </c>
      <c r="AK77" s="220">
        <v>46.153269600442783</v>
      </c>
      <c r="AL77" s="122">
        <v>2.9772498401662979E-2</v>
      </c>
      <c r="AM77" s="46">
        <f t="shared" si="10"/>
        <v>3.4836466974542423E-3</v>
      </c>
      <c r="AN77" s="129">
        <v>1550.2251892496051</v>
      </c>
      <c r="AO77" s="129">
        <v>46.15325786057435</v>
      </c>
      <c r="AP77" s="130">
        <f t="shared" si="9"/>
        <v>2.9771970021281284E-2</v>
      </c>
      <c r="AQ77" s="205">
        <v>50721817.217832401</v>
      </c>
      <c r="AR77" s="47">
        <v>3.9358557641600003E-3</v>
      </c>
      <c r="AS77" s="43">
        <v>1.6402454852659999E-3</v>
      </c>
      <c r="AT77" s="43" t="s">
        <v>267</v>
      </c>
      <c r="AU77" s="43">
        <v>1.2477525417999999E-5</v>
      </c>
      <c r="AV77" s="45">
        <v>231.11598660311699</v>
      </c>
      <c r="AW77" s="48">
        <v>7.8640135625549004</v>
      </c>
      <c r="AX77" s="43">
        <v>4.2521291302494997E-2</v>
      </c>
      <c r="AY77" s="44">
        <v>1.1876462988618001E-2</v>
      </c>
      <c r="AZ77" s="45">
        <v>71.352513477261198</v>
      </c>
      <c r="BA77" s="45">
        <v>5.8083122548207902</v>
      </c>
      <c r="BB77" s="48">
        <v>28.435013910392001</v>
      </c>
      <c r="BC77" s="48">
        <v>1.0145458441260999</v>
      </c>
      <c r="BD77" s="48">
        <v>4.9780209331058796</v>
      </c>
      <c r="BE77" s="43">
        <v>0.17613029430333099</v>
      </c>
      <c r="BF77" s="43">
        <v>7.3030498315738004E-2</v>
      </c>
      <c r="BG77" s="44">
        <v>3.2426145218340001E-3</v>
      </c>
      <c r="BH77" s="49">
        <v>1.4953924227299999E-4</v>
      </c>
      <c r="BI77" s="33">
        <v>3.8200711649999997E-5</v>
      </c>
      <c r="BK77" s="1"/>
      <c r="BL77" s="2"/>
    </row>
    <row r="78" spans="1:64" x14ac:dyDescent="0.25">
      <c r="A78" s="2" t="s">
        <v>283</v>
      </c>
      <c r="B78" s="41" t="s">
        <v>1</v>
      </c>
      <c r="C78" s="7">
        <v>524.54758271366904</v>
      </c>
      <c r="D78" s="6">
        <v>0.20426282051281999</v>
      </c>
      <c r="E78" s="65">
        <v>129713.620413792</v>
      </c>
      <c r="F78" s="65">
        <v>206037.60295894899</v>
      </c>
      <c r="G78" s="65">
        <v>3832.6576707981899</v>
      </c>
      <c r="H78" s="65">
        <v>6073.98784021763</v>
      </c>
      <c r="I78" s="66">
        <v>0.99980868731200279</v>
      </c>
      <c r="J78" s="53">
        <v>33.018538856765304</v>
      </c>
      <c r="K78" s="90">
        <v>1.0570818831906399</v>
      </c>
      <c r="L78" s="55">
        <v>2.6036701675699999E-4</v>
      </c>
      <c r="M78" s="55">
        <v>4.1262890406399999E-4</v>
      </c>
      <c r="N78" s="68">
        <v>-0.10539352834744144</v>
      </c>
      <c r="O78" s="84">
        <v>3.0278760088643001E-2</v>
      </c>
      <c r="P78" s="58">
        <v>9.7764758920699992E-4</v>
      </c>
      <c r="Q78" s="189">
        <v>3.0274919206974001E-2</v>
      </c>
      <c r="R78" s="189">
        <v>9.7757155497600005E-4</v>
      </c>
      <c r="S78" s="134">
        <v>133473.43549824972</v>
      </c>
      <c r="T78" s="11">
        <v>212016.59541910145</v>
      </c>
      <c r="U78" s="11">
        <v>3832.6576707981899</v>
      </c>
      <c r="V78" s="11">
        <v>6073.98784021763</v>
      </c>
      <c r="W78" s="25">
        <v>0.99980868731200279</v>
      </c>
      <c r="X78" s="96">
        <v>33.975597954062849</v>
      </c>
      <c r="Y78" s="106">
        <v>1.1714893874617189</v>
      </c>
      <c r="Z78" s="105">
        <v>2.6036701675699999E-4</v>
      </c>
      <c r="AA78" s="98">
        <v>4.1262890406399999E-4</v>
      </c>
      <c r="AB78" s="106">
        <v>-0.10539352834744144</v>
      </c>
      <c r="AC78" s="108">
        <v>2.946303980402273E-2</v>
      </c>
      <c r="AD78" s="108">
        <v>1.022087193440582E-3</v>
      </c>
      <c r="AE78" s="221">
        <v>1555.2943614411934</v>
      </c>
      <c r="AF78" s="221">
        <v>53.953918517340135</v>
      </c>
      <c r="AG78" s="111">
        <v>3.4690486801060884E-2</v>
      </c>
      <c r="AH78" s="116">
        <v>2.9459302397036282E-2</v>
      </c>
      <c r="AI78" s="116">
        <v>1.0234895038871449E-3</v>
      </c>
      <c r="AJ78" s="220">
        <v>1555.0999077889621</v>
      </c>
      <c r="AK78" s="220">
        <v>54.028042200958346</v>
      </c>
      <c r="AL78" s="122">
        <v>3.4742489489164273E-2</v>
      </c>
      <c r="AM78" s="46">
        <f t="shared" si="10"/>
        <v>1.2502691262317953E-4</v>
      </c>
      <c r="AN78" s="129">
        <v>1555.1271102351081</v>
      </c>
      <c r="AO78" s="129">
        <v>54.028028414970109</v>
      </c>
      <c r="AP78" s="130">
        <f t="shared" si="9"/>
        <v>3.4741872905039904E-2</v>
      </c>
      <c r="AQ78" s="205">
        <v>44379234.059990004</v>
      </c>
      <c r="AR78" s="47">
        <v>5.5722140873263999E-2</v>
      </c>
      <c r="AS78" s="43">
        <v>7.0906757013189997E-3</v>
      </c>
      <c r="AT78" s="43">
        <v>8.0647468236789994E-3</v>
      </c>
      <c r="AU78" s="43">
        <v>1.6337476280605001E-2</v>
      </c>
      <c r="AV78" s="45">
        <v>154.86280593766801</v>
      </c>
      <c r="AW78" s="48">
        <v>5.6716275597405801</v>
      </c>
      <c r="AX78" s="43">
        <v>2.2178342450175002E-2</v>
      </c>
      <c r="AY78" s="44">
        <v>9.2871785584120008E-3</v>
      </c>
      <c r="AZ78" s="45">
        <v>74.615154801395704</v>
      </c>
      <c r="BA78" s="45">
        <v>5.5232590177538601</v>
      </c>
      <c r="BB78" s="48">
        <v>24.207116283412802</v>
      </c>
      <c r="BC78" s="48">
        <v>0.89081409008639101</v>
      </c>
      <c r="BD78" s="48">
        <v>4.3664794142623897</v>
      </c>
      <c r="BE78" s="43">
        <v>0.14431762405548099</v>
      </c>
      <c r="BF78" s="43">
        <v>6.4033225692453996E-2</v>
      </c>
      <c r="BG78" s="44">
        <v>2.9655794427620001E-3</v>
      </c>
      <c r="BH78" s="49">
        <v>4.7027028079999999E-6</v>
      </c>
      <c r="BI78" s="33">
        <v>7.45301045E-6</v>
      </c>
      <c r="BK78" s="1"/>
      <c r="BL78" s="2"/>
    </row>
    <row r="79" spans="1:64" x14ac:dyDescent="0.25">
      <c r="A79" s="2" t="s">
        <v>284</v>
      </c>
      <c r="B79" s="41" t="s">
        <v>1</v>
      </c>
      <c r="C79" s="7">
        <v>753.94516440431403</v>
      </c>
      <c r="D79" s="6">
        <v>7.3787012411347499</v>
      </c>
      <c r="E79" s="65">
        <v>5096.82458452837</v>
      </c>
      <c r="F79" s="65">
        <v>1413.71470172625</v>
      </c>
      <c r="G79" s="65">
        <v>155.978591972435</v>
      </c>
      <c r="H79" s="65">
        <v>43.469969198225897</v>
      </c>
      <c r="I79" s="66">
        <v>0.99500613981911612</v>
      </c>
      <c r="J79" s="53">
        <v>33.452762194128198</v>
      </c>
      <c r="K79" s="90">
        <v>0.93772142828307403</v>
      </c>
      <c r="L79" s="55">
        <v>6.5617186352740003E-3</v>
      </c>
      <c r="M79" s="55">
        <v>1.828529849244E-3</v>
      </c>
      <c r="N79" s="68">
        <v>9.7230000091046612E-2</v>
      </c>
      <c r="O79" s="84">
        <v>2.9934108982195E-2</v>
      </c>
      <c r="P79" s="58">
        <v>8.3471588784100003E-4</v>
      </c>
      <c r="Q79" s="189">
        <v>2.9837510550448001E-2</v>
      </c>
      <c r="R79" s="189">
        <v>8.3847957474500001E-4</v>
      </c>
      <c r="S79" s="134">
        <v>5244.5586304567278</v>
      </c>
      <c r="T79" s="11">
        <v>1456.2410542940279</v>
      </c>
      <c r="U79" s="11">
        <v>155.978591972435</v>
      </c>
      <c r="V79" s="11">
        <v>43.469969198225897</v>
      </c>
      <c r="W79" s="25">
        <v>0.99500613981911612</v>
      </c>
      <c r="X79" s="96">
        <v>34.422407475117417</v>
      </c>
      <c r="Y79" s="106">
        <v>1.0607987920626829</v>
      </c>
      <c r="Z79" s="105">
        <v>6.5617186352740003E-3</v>
      </c>
      <c r="AA79" s="98">
        <v>1.828529849244E-3</v>
      </c>
      <c r="AB79" s="106">
        <v>9.7230000091046612E-2</v>
      </c>
      <c r="AC79" s="108">
        <v>2.9127673717761267E-2</v>
      </c>
      <c r="AD79" s="108">
        <v>8.9263276110944443E-4</v>
      </c>
      <c r="AE79" s="221">
        <v>1537.8427789312118</v>
      </c>
      <c r="AF79" s="221">
        <v>47.12799447051399</v>
      </c>
      <c r="AG79" s="111">
        <v>3.0645521841489911E-2</v>
      </c>
      <c r="AH79" s="116">
        <v>2.90336776812249E-2</v>
      </c>
      <c r="AI79" s="116">
        <v>8.968047500312749E-4</v>
      </c>
      <c r="AJ79" s="220">
        <v>1532.9504482875118</v>
      </c>
      <c r="AK79" s="220">
        <v>47.350434164109423</v>
      </c>
      <c r="AL79" s="122">
        <v>3.0888431010281839E-2</v>
      </c>
      <c r="AM79" s="46">
        <f t="shared" si="10"/>
        <v>3.1812944149597244E-3</v>
      </c>
      <c r="AN79" s="129">
        <v>1532.9772688046467</v>
      </c>
      <c r="AO79" s="129">
        <v>47.350422252456106</v>
      </c>
      <c r="AP79" s="130">
        <f t="shared" si="9"/>
        <v>3.0887882825149808E-2</v>
      </c>
      <c r="AQ79" s="205">
        <v>51425583.836601697</v>
      </c>
      <c r="AR79" s="47">
        <v>1.3656039749797001E-2</v>
      </c>
      <c r="AS79" s="43">
        <v>3.2702346607579999E-3</v>
      </c>
      <c r="AT79" s="43">
        <v>5.0876684190495E-2</v>
      </c>
      <c r="AU79" s="43">
        <v>4.176552811663E-2</v>
      </c>
      <c r="AV79" s="45">
        <v>209.246319136045</v>
      </c>
      <c r="AW79" s="48">
        <v>7.1149186622258602</v>
      </c>
      <c r="AX79" s="43">
        <v>3.8042753011745999E-2</v>
      </c>
      <c r="AY79" s="44">
        <v>1.1949945550714E-2</v>
      </c>
      <c r="AZ79" s="45">
        <v>62.050759838880502</v>
      </c>
      <c r="BA79" s="45">
        <v>2.8636825114757398</v>
      </c>
      <c r="BB79" s="48">
        <v>28.728925458152101</v>
      </c>
      <c r="BC79" s="48">
        <v>1.0336219424220601</v>
      </c>
      <c r="BD79" s="48">
        <v>5.2825145673377696</v>
      </c>
      <c r="BE79" s="43">
        <v>0.187882288337194</v>
      </c>
      <c r="BF79" s="43">
        <v>7.6636241482118006E-2</v>
      </c>
      <c r="BG79" s="44">
        <v>3.4539416104869998E-3</v>
      </c>
      <c r="BH79" s="49">
        <v>1.4183215529400001E-4</v>
      </c>
      <c r="BI79" s="33">
        <v>3.9639651649999997E-5</v>
      </c>
      <c r="BK79" s="1"/>
      <c r="BL79" s="2"/>
    </row>
    <row r="80" spans="1:64" x14ac:dyDescent="0.25">
      <c r="A80" s="2" t="s">
        <v>285</v>
      </c>
      <c r="B80" s="41" t="s">
        <v>1</v>
      </c>
      <c r="C80" s="7">
        <v>674.13351752822496</v>
      </c>
      <c r="D80" s="6">
        <v>4.5564392006802699</v>
      </c>
      <c r="E80" s="65">
        <v>7364.3996515881599</v>
      </c>
      <c r="F80" s="65">
        <v>2545.5323152769902</v>
      </c>
      <c r="G80" s="65">
        <v>216.47250750166299</v>
      </c>
      <c r="H80" s="65">
        <v>75.060876985451301</v>
      </c>
      <c r="I80" s="66">
        <v>0.99656281791894885</v>
      </c>
      <c r="J80" s="53">
        <v>33.268795768516902</v>
      </c>
      <c r="K80" s="90">
        <v>0.96254146521998496</v>
      </c>
      <c r="L80" s="55">
        <v>4.524511837996E-3</v>
      </c>
      <c r="M80" s="55">
        <v>1.5689945891250001E-3</v>
      </c>
      <c r="N80" s="68">
        <v>8.1130158015930792E-2</v>
      </c>
      <c r="O80" s="84">
        <v>3.0099665271441998E-2</v>
      </c>
      <c r="P80" s="58">
        <v>1.063312535824E-3</v>
      </c>
      <c r="Q80" s="189">
        <v>3.0020509038326999E-2</v>
      </c>
      <c r="R80" s="189">
        <v>1.068597837688E-3</v>
      </c>
      <c r="S80" s="134">
        <v>7577.8605110544831</v>
      </c>
      <c r="T80" s="11">
        <v>2621.1123488516018</v>
      </c>
      <c r="U80" s="11">
        <v>216.47250750166299</v>
      </c>
      <c r="V80" s="11">
        <v>75.060876985451301</v>
      </c>
      <c r="W80" s="25">
        <v>0.99656281791894885</v>
      </c>
      <c r="X80" s="96">
        <v>34.233108689343474</v>
      </c>
      <c r="Y80" s="106">
        <v>1.0830982333607273</v>
      </c>
      <c r="Z80" s="105">
        <v>4.524511837996E-3</v>
      </c>
      <c r="AA80" s="98">
        <v>1.5689945891250001E-3</v>
      </c>
      <c r="AB80" s="106">
        <v>8.1130158015930792E-2</v>
      </c>
      <c r="AC80" s="108">
        <v>2.9288769863231246E-2</v>
      </c>
      <c r="AD80" s="108">
        <v>1.0991429809120382E-3</v>
      </c>
      <c r="AE80" s="221">
        <v>1546.2265147602889</v>
      </c>
      <c r="AF80" s="221">
        <v>58.026473236502049</v>
      </c>
      <c r="AG80" s="111">
        <v>3.7527796013443658E-2</v>
      </c>
      <c r="AH80" s="116">
        <v>2.9211746126454174E-2</v>
      </c>
      <c r="AI80" s="116">
        <v>1.1052169227903359E-3</v>
      </c>
      <c r="AJ80" s="220">
        <v>1542.2182234042616</v>
      </c>
      <c r="AK80" s="220">
        <v>58.349325362596304</v>
      </c>
      <c r="AL80" s="122">
        <v>3.7834675065502192E-2</v>
      </c>
      <c r="AM80" s="46">
        <f t="shared" si="10"/>
        <v>2.5923054078843435E-3</v>
      </c>
      <c r="AN80" s="129">
        <v>1542.2452037473106</v>
      </c>
      <c r="AO80" s="129">
        <v>58.34931059612547</v>
      </c>
      <c r="AP80" s="130">
        <f t="shared" si="9"/>
        <v>3.7834003603544823E-2</v>
      </c>
      <c r="AQ80" s="205">
        <v>50743381.227829903</v>
      </c>
      <c r="AR80" s="47">
        <v>2.4032158441587001E-2</v>
      </c>
      <c r="AS80" s="43">
        <v>4.3051273026289997E-3</v>
      </c>
      <c r="AT80" s="43" t="s">
        <v>267</v>
      </c>
      <c r="AU80" s="43">
        <v>1.2419011346E-5</v>
      </c>
      <c r="AV80" s="45">
        <v>224.927294935059</v>
      </c>
      <c r="AW80" s="48">
        <v>7.6407220072316298</v>
      </c>
      <c r="AX80" s="43">
        <v>4.2473085350315999E-2</v>
      </c>
      <c r="AY80" s="44">
        <v>1.2470157097802999E-2</v>
      </c>
      <c r="AZ80" s="45">
        <v>70.869409577409101</v>
      </c>
      <c r="BA80" s="45">
        <v>3.8050398345084702</v>
      </c>
      <c r="BB80" s="48">
        <v>27.417510666113401</v>
      </c>
      <c r="BC80" s="48">
        <v>0.97930551694545498</v>
      </c>
      <c r="BD80" s="48">
        <v>4.8019266201546804</v>
      </c>
      <c r="BE80" s="43">
        <v>0.170207352773346</v>
      </c>
      <c r="BF80" s="43">
        <v>6.9972333950058002E-2</v>
      </c>
      <c r="BG80" s="44">
        <v>3.4964482104169999E-3</v>
      </c>
      <c r="BH80" s="49">
        <v>8.9133935889999994E-5</v>
      </c>
      <c r="BI80" s="33">
        <v>3.0961104265999999E-5</v>
      </c>
      <c r="BK80" s="1"/>
      <c r="BL80" s="2"/>
    </row>
    <row r="81" spans="1:64" x14ac:dyDescent="0.25">
      <c r="A81" s="2" t="s">
        <v>286</v>
      </c>
      <c r="B81" s="41" t="s">
        <v>1</v>
      </c>
      <c r="C81" s="7">
        <v>599.51617082700102</v>
      </c>
      <c r="D81" s="6">
        <v>4.0143490619881499</v>
      </c>
      <c r="E81" s="65">
        <v>7533.3584657000501</v>
      </c>
      <c r="F81" s="65">
        <v>2595.12173229582</v>
      </c>
      <c r="G81" s="65">
        <v>218.77179018232701</v>
      </c>
      <c r="H81" s="65">
        <v>75.561635675888496</v>
      </c>
      <c r="I81" s="66">
        <v>0.99660204035330979</v>
      </c>
      <c r="J81" s="53">
        <v>33.714092452615702</v>
      </c>
      <c r="K81" s="90">
        <v>0.97457555878426805</v>
      </c>
      <c r="L81" s="55">
        <v>4.4684900784429998E-3</v>
      </c>
      <c r="M81" s="55">
        <v>1.544194271547E-3</v>
      </c>
      <c r="N81" s="68">
        <v>8.0743973530816859E-2</v>
      </c>
      <c r="O81" s="84">
        <v>2.9661303811530999E-2</v>
      </c>
      <c r="P81" s="58">
        <v>9.5381865575699996E-4</v>
      </c>
      <c r="Q81" s="189">
        <v>2.9621024055113E-2</v>
      </c>
      <c r="R81" s="189">
        <v>9.4765023417900005E-4</v>
      </c>
      <c r="S81" s="134">
        <v>7751.7166820971524</v>
      </c>
      <c r="T81" s="11">
        <v>2672.1865921628109</v>
      </c>
      <c r="U81" s="11">
        <v>218.77179018232701</v>
      </c>
      <c r="V81" s="11">
        <v>75.561635675888496</v>
      </c>
      <c r="W81" s="25">
        <v>0.99660204035330979</v>
      </c>
      <c r="X81" s="96">
        <v>34.69131252370601</v>
      </c>
      <c r="Y81" s="106">
        <v>1.0967961613367747</v>
      </c>
      <c r="Z81" s="105">
        <v>4.4684900784429998E-3</v>
      </c>
      <c r="AA81" s="98">
        <v>1.544194271547E-3</v>
      </c>
      <c r="AB81" s="106">
        <v>8.0743973530816859E-2</v>
      </c>
      <c r="AC81" s="108">
        <v>2.8862218012888085E-2</v>
      </c>
      <c r="AD81" s="108">
        <v>9.977290410508636E-4</v>
      </c>
      <c r="AE81" s="221">
        <v>1524.0251188096413</v>
      </c>
      <c r="AF81" s="221">
        <v>52.6835505035816</v>
      </c>
      <c r="AG81" s="111">
        <v>3.4568689094003083E-2</v>
      </c>
      <c r="AH81" s="116">
        <v>2.8823023407059924E-2</v>
      </c>
      <c r="AI81" s="116">
        <v>9.9342343902493967E-4</v>
      </c>
      <c r="AJ81" s="220">
        <v>1521.9846355490786</v>
      </c>
      <c r="AK81" s="220">
        <v>52.457203723462996</v>
      </c>
      <c r="AL81" s="122">
        <v>3.446631621516881E-2</v>
      </c>
      <c r="AM81" s="46">
        <f t="shared" si="10"/>
        <v>1.3388777096774286E-3</v>
      </c>
      <c r="AN81" s="129">
        <v>1522.0112669213395</v>
      </c>
      <c r="AO81" s="129">
        <v>52.457190620640453</v>
      </c>
      <c r="AP81" s="130">
        <f t="shared" si="9"/>
        <v>3.4465704532364375E-2</v>
      </c>
      <c r="AQ81" s="205">
        <v>53659446.344957396</v>
      </c>
      <c r="AR81" s="47">
        <v>2.6309197310705999E-2</v>
      </c>
      <c r="AS81" s="43">
        <v>4.0400497957949998E-3</v>
      </c>
      <c r="AT81" s="43">
        <v>6.4634898133779997E-3</v>
      </c>
      <c r="AU81" s="43">
        <v>1.3088878941481001E-2</v>
      </c>
      <c r="AV81" s="45">
        <v>159.02554320909499</v>
      </c>
      <c r="AW81" s="48">
        <v>5.3830266930599997</v>
      </c>
      <c r="AX81" s="43">
        <v>2.9861398352034999E-2</v>
      </c>
      <c r="AY81" s="44">
        <v>9.6133142792689998E-3</v>
      </c>
      <c r="AZ81" s="45">
        <v>74.714080980253996</v>
      </c>
      <c r="BA81" s="45">
        <v>3.05118689616409</v>
      </c>
      <c r="BB81" s="48">
        <v>24.2349627730325</v>
      </c>
      <c r="BC81" s="48">
        <v>0.90139601426957305</v>
      </c>
      <c r="BD81" s="48">
        <v>4.4341822007308602</v>
      </c>
      <c r="BE81" s="43">
        <v>0.153885547213507</v>
      </c>
      <c r="BF81" s="43">
        <v>6.3672545288494004E-2</v>
      </c>
      <c r="BG81" s="44">
        <v>3.0410459372800002E-3</v>
      </c>
      <c r="BH81" s="49">
        <v>8.0495536669000005E-5</v>
      </c>
      <c r="BI81" s="33">
        <v>2.7864223222E-5</v>
      </c>
      <c r="BK81" s="1"/>
      <c r="BL81" s="2"/>
    </row>
    <row r="82" spans="1:64" x14ac:dyDescent="0.25">
      <c r="A82" s="2" t="s">
        <v>287</v>
      </c>
      <c r="B82" s="41" t="s">
        <v>1</v>
      </c>
      <c r="C82" s="7">
        <v>617.82639537601597</v>
      </c>
      <c r="D82" s="6">
        <v>0.269204931972789</v>
      </c>
      <c r="E82" s="65">
        <v>114168.518202074</v>
      </c>
      <c r="F82" s="65">
        <v>162319.75234591399</v>
      </c>
      <c r="G82" s="65">
        <v>3426.93338922871</v>
      </c>
      <c r="H82" s="65">
        <v>4873.4263413292201</v>
      </c>
      <c r="I82" s="66">
        <v>0.99977721257784957</v>
      </c>
      <c r="J82" s="53">
        <v>33.363044147564104</v>
      </c>
      <c r="K82" s="90">
        <v>1.0159516560751001</v>
      </c>
      <c r="L82" s="55">
        <v>2.9202757995599999E-4</v>
      </c>
      <c r="M82" s="55">
        <v>4.1530216862900002E-4</v>
      </c>
      <c r="N82" s="68">
        <v>2.3435956152626513E-2</v>
      </c>
      <c r="O82" s="84">
        <v>3.0091285388674002E-2</v>
      </c>
      <c r="P82" s="58">
        <v>9.1681176889600005E-4</v>
      </c>
      <c r="Q82" s="189">
        <v>3.0087545218613999E-2</v>
      </c>
      <c r="R82" s="189">
        <v>9.1675558721699996E-4</v>
      </c>
      <c r="S82" s="134">
        <v>117477.75061372831</v>
      </c>
      <c r="T82" s="11">
        <v>167031.44583899056</v>
      </c>
      <c r="U82" s="11">
        <v>3426.93338922871</v>
      </c>
      <c r="V82" s="11">
        <v>4873.4263413292201</v>
      </c>
      <c r="W82" s="25">
        <v>0.99977721257784957</v>
      </c>
      <c r="X82" s="96">
        <v>34.330088905464507</v>
      </c>
      <c r="Y82" s="106">
        <v>1.1340539093703756</v>
      </c>
      <c r="Z82" s="105">
        <v>2.9202757995599999E-4</v>
      </c>
      <c r="AA82" s="98">
        <v>4.1530216862900002E-4</v>
      </c>
      <c r="AB82" s="106">
        <v>2.3435956152626513E-2</v>
      </c>
      <c r="AC82" s="108">
        <v>2.928061573740761E-2</v>
      </c>
      <c r="AD82" s="108">
        <v>9.6646798330020953E-4</v>
      </c>
      <c r="AE82" s="221">
        <v>1545.802190779696</v>
      </c>
      <c r="AF82" s="221">
        <v>51.022435433120734</v>
      </c>
      <c r="AG82" s="111">
        <v>3.3007092199413453E-2</v>
      </c>
      <c r="AH82" s="116">
        <v>2.9276976328824526E-2</v>
      </c>
      <c r="AI82" s="116">
        <v>9.6782488350364887E-4</v>
      </c>
      <c r="AJ82" s="220">
        <v>1545.6128023378551</v>
      </c>
      <c r="AK82" s="220">
        <v>51.094160597848969</v>
      </c>
      <c r="AL82" s="122">
        <v>3.305754230332799E-2</v>
      </c>
      <c r="AM82" s="46">
        <f t="shared" si="10"/>
        <v>1.2251790233614582E-4</v>
      </c>
      <c r="AN82" s="129">
        <v>1545.6398412146614</v>
      </c>
      <c r="AO82" s="129">
        <v>51.094147639255297</v>
      </c>
      <c r="AP82" s="130">
        <f t="shared" si="9"/>
        <v>3.305695562240573E-2</v>
      </c>
      <c r="AQ82" s="205">
        <v>55171499.575979203</v>
      </c>
      <c r="AR82" s="47">
        <v>9.0937757880789997E-3</v>
      </c>
      <c r="AS82" s="43">
        <v>2.4659952561349998E-3</v>
      </c>
      <c r="AT82" s="43" t="s">
        <v>267</v>
      </c>
      <c r="AU82" s="43">
        <v>7.3794160299999999E-6</v>
      </c>
      <c r="AV82" s="45">
        <v>158.645722243764</v>
      </c>
      <c r="AW82" s="48">
        <v>5.2406275480989999</v>
      </c>
      <c r="AX82" s="43">
        <v>2.7211885958969999E-2</v>
      </c>
      <c r="AY82" s="44">
        <v>9.6631950550899997E-3</v>
      </c>
      <c r="AZ82" s="45">
        <v>75.281982788571398</v>
      </c>
      <c r="BA82" s="45">
        <v>3.14397820468472</v>
      </c>
      <c r="BB82" s="48">
        <v>24.054564323838601</v>
      </c>
      <c r="BC82" s="48">
        <v>0.88749539336166505</v>
      </c>
      <c r="BD82" s="48">
        <v>4.3819422069527798</v>
      </c>
      <c r="BE82" s="43">
        <v>0.150666999254747</v>
      </c>
      <c r="BF82" s="43">
        <v>6.3877245123746998E-2</v>
      </c>
      <c r="BG82" s="44">
        <v>2.948857196852E-3</v>
      </c>
      <c r="BH82" s="49">
        <v>5.2529896460000003E-6</v>
      </c>
      <c r="BI82" s="33">
        <v>7.4710366620000003E-6</v>
      </c>
      <c r="BK82" s="1"/>
      <c r="BL82" s="2"/>
    </row>
    <row r="83" spans="1:64" x14ac:dyDescent="0.25">
      <c r="A83" s="2" t="s">
        <v>288</v>
      </c>
      <c r="B83" s="41"/>
      <c r="C83" s="7">
        <v>708.30141466763496</v>
      </c>
      <c r="D83" s="6">
        <v>2.0907427168021702</v>
      </c>
      <c r="E83" s="65">
        <v>16825.8258214815</v>
      </c>
      <c r="F83" s="65">
        <v>9169.2745399082596</v>
      </c>
      <c r="G83" s="65">
        <v>495.06811674337803</v>
      </c>
      <c r="H83" s="65">
        <v>273.57370629108198</v>
      </c>
      <c r="I83" s="66">
        <v>0.99860442047712283</v>
      </c>
      <c r="J83" s="53">
        <v>33.312195796540301</v>
      </c>
      <c r="K83" s="90">
        <v>1.01346606894102</v>
      </c>
      <c r="L83" s="55">
        <v>1.9838003805429999E-3</v>
      </c>
      <c r="M83" s="55">
        <v>1.108122659389E-3</v>
      </c>
      <c r="N83" s="68">
        <v>0.47670133160916006</v>
      </c>
      <c r="O83" s="84">
        <v>2.9963403382352E-2</v>
      </c>
      <c r="P83" s="58">
        <v>9.3285240684099998E-4</v>
      </c>
      <c r="Q83" s="189">
        <v>2.9946016172719001E-2</v>
      </c>
      <c r="R83" s="189">
        <v>9.3257059610199998E-4</v>
      </c>
      <c r="S83" s="134">
        <v>17313.530917756325</v>
      </c>
      <c r="T83" s="11">
        <v>9437.6545780937831</v>
      </c>
      <c r="U83" s="11">
        <v>495.06811674337803</v>
      </c>
      <c r="V83" s="11">
        <v>273.57370629108198</v>
      </c>
      <c r="W83" s="25">
        <v>0.99860442047712283</v>
      </c>
      <c r="X83" s="96">
        <v>34.277766689193641</v>
      </c>
      <c r="Y83" s="106">
        <v>1.1314366082017868</v>
      </c>
      <c r="Z83" s="105">
        <v>1.9838003805429999E-3</v>
      </c>
      <c r="AA83" s="98">
        <v>1.108122659389E-3</v>
      </c>
      <c r="AB83" s="106">
        <v>0.47670133160916006</v>
      </c>
      <c r="AC83" s="108">
        <v>2.9156178916631165E-2</v>
      </c>
      <c r="AD83" s="108">
        <v>9.802515052767277E-4</v>
      </c>
      <c r="AE83" s="221">
        <v>1539.3263367815707</v>
      </c>
      <c r="AF83" s="221">
        <v>51.753248018433887</v>
      </c>
      <c r="AG83" s="111">
        <v>3.3620712373855548E-2</v>
      </c>
      <c r="AH83" s="116">
        <v>2.9139260124448188E-2</v>
      </c>
      <c r="AI83" s="116">
        <v>9.8135423035632737E-4</v>
      </c>
      <c r="AJ83" s="220">
        <v>1538.4458003648972</v>
      </c>
      <c r="AK83" s="220">
        <v>51.811895288834421</v>
      </c>
      <c r="AL83" s="122">
        <v>3.3678076456476649E-2</v>
      </c>
      <c r="AM83" s="46">
        <f t="shared" si="10"/>
        <v>5.7202712357572628E-4</v>
      </c>
      <c r="AN83" s="129">
        <v>1538.4727156545741</v>
      </c>
      <c r="AO83" s="129">
        <v>51.811882208559723</v>
      </c>
      <c r="AP83" s="130">
        <f t="shared" si="9"/>
        <v>3.3677478762771114E-2</v>
      </c>
      <c r="AQ83" s="205">
        <v>58040099.327203602</v>
      </c>
      <c r="AR83" s="47">
        <v>5.4045696466373E-2</v>
      </c>
      <c r="AS83" s="43">
        <v>6.5242933299299996E-3</v>
      </c>
      <c r="AT83" s="43" t="s">
        <v>267</v>
      </c>
      <c r="AU83" s="43">
        <v>7.0095845729999996E-6</v>
      </c>
      <c r="AV83" s="45">
        <v>174.63795688691499</v>
      </c>
      <c r="AW83" s="48">
        <v>5.9005251522725004</v>
      </c>
      <c r="AX83" s="43">
        <v>3.8670301252250003E-2</v>
      </c>
      <c r="AY83" s="44">
        <v>1.2143594452174E-2</v>
      </c>
      <c r="AZ83" s="45">
        <v>71.222216891301997</v>
      </c>
      <c r="BA83" s="45">
        <v>3.0048142177432</v>
      </c>
      <c r="BB83" s="48">
        <v>25.696902719997102</v>
      </c>
      <c r="BC83" s="48">
        <v>0.96009669738129899</v>
      </c>
      <c r="BD83" s="48">
        <v>4.7643368332124698</v>
      </c>
      <c r="BE83" s="43">
        <v>0.16421413234267701</v>
      </c>
      <c r="BF83" s="43">
        <v>6.9146457945148995E-2</v>
      </c>
      <c r="BG83" s="44">
        <v>3.2226574864429999E-3</v>
      </c>
      <c r="BH83" s="49">
        <v>3.8637016486E-5</v>
      </c>
      <c r="BI83" s="33">
        <v>2.1591777621999999E-5</v>
      </c>
      <c r="BK83" s="1"/>
      <c r="BL83" s="2"/>
    </row>
    <row r="84" spans="1:64" x14ac:dyDescent="0.25">
      <c r="A84" s="2" t="s">
        <v>289</v>
      </c>
      <c r="B84" s="41" t="s">
        <v>1</v>
      </c>
      <c r="C84" s="7">
        <v>648.25822328370202</v>
      </c>
      <c r="D84" s="6">
        <v>3.81532512626262</v>
      </c>
      <c r="E84" s="65">
        <v>8532.1277124420903</v>
      </c>
      <c r="F84" s="65">
        <v>2777.2358142267199</v>
      </c>
      <c r="G84" s="65">
        <v>253.703846779841</v>
      </c>
      <c r="H84" s="65">
        <v>82.805657509812306</v>
      </c>
      <c r="I84" s="66">
        <v>0.9970559804671143</v>
      </c>
      <c r="J84" s="53">
        <v>33.044153129183897</v>
      </c>
      <c r="K84" s="90">
        <v>0.84411954324879801</v>
      </c>
      <c r="L84" s="55">
        <v>3.938405997182E-3</v>
      </c>
      <c r="M84" s="55">
        <v>1.28545304113E-3</v>
      </c>
      <c r="N84" s="68">
        <v>7.5284134066956013E-2</v>
      </c>
      <c r="O84" s="84">
        <v>3.0227888551898001E-2</v>
      </c>
      <c r="P84" s="58">
        <v>8.4064535419000003E-4</v>
      </c>
      <c r="Q84" s="189">
        <v>3.0193730159711999E-2</v>
      </c>
      <c r="R84" s="189">
        <v>8.4422909380199996E-4</v>
      </c>
      <c r="S84" s="134">
        <v>8779.435762078092</v>
      </c>
      <c r="T84" s="11">
        <v>2859.9454995054502</v>
      </c>
      <c r="U84" s="11">
        <v>253.703846779841</v>
      </c>
      <c r="V84" s="11">
        <v>82.805657509812306</v>
      </c>
      <c r="W84" s="25">
        <v>0.9970559804671143</v>
      </c>
      <c r="X84" s="96">
        <v>34.001954669160241</v>
      </c>
      <c r="Y84" s="106">
        <v>0.97158895294326098</v>
      </c>
      <c r="Z84" s="105">
        <v>3.938405997182E-3</v>
      </c>
      <c r="AA84" s="98">
        <v>1.28545304113E-3</v>
      </c>
      <c r="AB84" s="106">
        <v>7.5284134066956013E-2</v>
      </c>
      <c r="AC84" s="108">
        <v>2.9413538764098312E-2</v>
      </c>
      <c r="AD84" s="108">
        <v>8.99395430383146E-4</v>
      </c>
      <c r="AE84" s="221">
        <v>1552.7188132086605</v>
      </c>
      <c r="AF84" s="221">
        <v>47.478415177107699</v>
      </c>
      <c r="AG84" s="111">
        <v>3.0577600253966497E-2</v>
      </c>
      <c r="AH84" s="116">
        <v>2.9380300610829444E-2</v>
      </c>
      <c r="AI84" s="116">
        <v>9.0374095796620364E-4</v>
      </c>
      <c r="AJ84" s="220">
        <v>1550.989356466042</v>
      </c>
      <c r="AK84" s="220">
        <v>47.708586286259745</v>
      </c>
      <c r="AL84" s="122">
        <v>3.0760099086021224E-2</v>
      </c>
      <c r="AM84" s="46">
        <f t="shared" si="10"/>
        <v>1.1138248135505676E-3</v>
      </c>
      <c r="AN84" s="129">
        <v>1551.0164880447835</v>
      </c>
      <c r="AO84" s="129">
        <v>47.708574144634795</v>
      </c>
      <c r="AP84" s="130">
        <f t="shared" si="9"/>
        <v>3.0759553178429704E-2</v>
      </c>
      <c r="AQ84" s="205">
        <v>54381676.116622001</v>
      </c>
      <c r="AR84" s="47">
        <v>9.5472384962619998E-3</v>
      </c>
      <c r="AS84" s="43">
        <v>2.1829231608689998E-3</v>
      </c>
      <c r="AT84" s="43" t="s">
        <v>267</v>
      </c>
      <c r="AU84" s="43">
        <v>7.4745693079999996E-6</v>
      </c>
      <c r="AV84" s="45">
        <v>178.502344582832</v>
      </c>
      <c r="AW84" s="48">
        <v>5.9216786291272498</v>
      </c>
      <c r="AX84" s="43">
        <v>2.6466321054867001E-2</v>
      </c>
      <c r="AY84" s="44">
        <v>8.2136995630090002E-3</v>
      </c>
      <c r="AZ84" s="45">
        <v>73.709824390911393</v>
      </c>
      <c r="BA84" s="45">
        <v>3.05424864655502</v>
      </c>
      <c r="BB84" s="48">
        <v>25.4178667796604</v>
      </c>
      <c r="BC84" s="48">
        <v>0.94313781952447595</v>
      </c>
      <c r="BD84" s="48">
        <v>4.63875660180552</v>
      </c>
      <c r="BE84" s="43">
        <v>0.16040616582094899</v>
      </c>
      <c r="BF84" s="43">
        <v>6.7936092358002007E-2</v>
      </c>
      <c r="BG84" s="44">
        <v>3.0472309870279999E-3</v>
      </c>
      <c r="BH84" s="49">
        <v>7.5524600607999997E-5</v>
      </c>
      <c r="BI84" s="33">
        <v>2.4716352654000001E-5</v>
      </c>
      <c r="BK84" s="1"/>
      <c r="BL84" s="2"/>
    </row>
    <row r="85" spans="1:64" x14ac:dyDescent="0.25">
      <c r="A85" s="2" t="s">
        <v>290</v>
      </c>
      <c r="B85" s="41" t="s">
        <v>1</v>
      </c>
      <c r="C85" s="7">
        <v>679.19122871117099</v>
      </c>
      <c r="D85" s="6">
        <v>3.0116571969697001</v>
      </c>
      <c r="E85" s="65">
        <v>11076.052736420401</v>
      </c>
      <c r="F85" s="65">
        <v>4016.7757687878202</v>
      </c>
      <c r="G85" s="65">
        <v>333.38208045462898</v>
      </c>
      <c r="H85" s="65">
        <v>121.814265386827</v>
      </c>
      <c r="I85" s="66">
        <v>0.99776456666826485</v>
      </c>
      <c r="J85" s="53">
        <v>33.100471111909201</v>
      </c>
      <c r="K85" s="90">
        <v>0.82917592701139597</v>
      </c>
      <c r="L85" s="55">
        <v>2.9714173114970001E-3</v>
      </c>
      <c r="M85" s="55">
        <v>1.0908018339840001E-3</v>
      </c>
      <c r="N85" s="68">
        <v>0.2152589710133424</v>
      </c>
      <c r="O85" s="84">
        <v>3.0251464760718001E-2</v>
      </c>
      <c r="P85" s="58">
        <v>8.2096972654899995E-4</v>
      </c>
      <c r="Q85" s="189">
        <v>3.0225347305055002E-2</v>
      </c>
      <c r="R85" s="189">
        <v>8.2389155490199999E-4</v>
      </c>
      <c r="S85" s="134">
        <v>11397.097743273165</v>
      </c>
      <c r="T85" s="11">
        <v>4135.7793906503193</v>
      </c>
      <c r="U85" s="11">
        <v>333.38208045462898</v>
      </c>
      <c r="V85" s="11">
        <v>121.814265386827</v>
      </c>
      <c r="W85" s="25">
        <v>0.99776456666826485</v>
      </c>
      <c r="X85" s="96">
        <v>34.059905057181929</v>
      </c>
      <c r="Y85" s="106">
        <v>0.95820460395050977</v>
      </c>
      <c r="Z85" s="105">
        <v>2.9714173114970001E-3</v>
      </c>
      <c r="AA85" s="98">
        <v>1.0908018339840001E-3</v>
      </c>
      <c r="AB85" s="106">
        <v>0.2152589710133424</v>
      </c>
      <c r="AC85" s="108">
        <v>2.943647982168647E-2</v>
      </c>
      <c r="AD85" s="108">
        <v>8.8218792568055466E-4</v>
      </c>
      <c r="AE85" s="221">
        <v>1553.9124560621217</v>
      </c>
      <c r="AF85" s="221">
        <v>46.569522395564789</v>
      </c>
      <c r="AG85" s="111">
        <v>2.9969205931703435E-2</v>
      </c>
      <c r="AH85" s="116">
        <v>2.9411065979325489E-2</v>
      </c>
      <c r="AI85" s="116">
        <v>8.8595808047198525E-4</v>
      </c>
      <c r="AJ85" s="220">
        <v>1552.590150513171</v>
      </c>
      <c r="AK85" s="220">
        <v>46.769123923467731</v>
      </c>
      <c r="AL85" s="122">
        <v>3.0123290366108103E-2</v>
      </c>
      <c r="AM85" s="46">
        <f t="shared" si="10"/>
        <v>8.5095240970114083E-4</v>
      </c>
      <c r="AN85" s="129">
        <v>1552.6173096908387</v>
      </c>
      <c r="AO85" s="129">
        <v>46.769112008765532</v>
      </c>
      <c r="AP85" s="130">
        <f t="shared" si="9"/>
        <v>3.0122755760128888E-2</v>
      </c>
      <c r="AQ85" s="205">
        <v>54283598.9611305</v>
      </c>
      <c r="AR85" s="47">
        <v>1.3282046354505E-2</v>
      </c>
      <c r="AS85" s="43">
        <v>2.598673278378E-3</v>
      </c>
      <c r="AT85" s="43" t="s">
        <v>267</v>
      </c>
      <c r="AU85" s="43">
        <v>8.070761699E-6</v>
      </c>
      <c r="AV85" s="45">
        <v>189.47835040046601</v>
      </c>
      <c r="AW85" s="48">
        <v>6.2779101938122004</v>
      </c>
      <c r="AX85" s="43">
        <v>3.3220077645959002E-2</v>
      </c>
      <c r="AY85" s="44">
        <v>9.1908136350349993E-3</v>
      </c>
      <c r="AZ85" s="45">
        <v>71.977379106551894</v>
      </c>
      <c r="BA85" s="45">
        <v>3.35158933205655</v>
      </c>
      <c r="BB85" s="48">
        <v>26.664796542251299</v>
      </c>
      <c r="BC85" s="48">
        <v>0.96253895388781896</v>
      </c>
      <c r="BD85" s="48">
        <v>4.8299703404476899</v>
      </c>
      <c r="BE85" s="43">
        <v>0.16129017940999901</v>
      </c>
      <c r="BF85" s="43">
        <v>7.0746921281715003E-2</v>
      </c>
      <c r="BG85" s="44">
        <v>3.1122146219859999E-3</v>
      </c>
      <c r="BH85" s="49">
        <v>5.9311045758999998E-5</v>
      </c>
      <c r="BI85" s="33">
        <v>2.1821768160000001E-5</v>
      </c>
      <c r="BK85" s="1"/>
      <c r="BL85" s="2"/>
    </row>
    <row r="86" spans="1:64" x14ac:dyDescent="0.25">
      <c r="AM86" s="24"/>
      <c r="AN86" s="222"/>
      <c r="AP86" s="213"/>
    </row>
  </sheetData>
  <mergeCells count="12">
    <mergeCell ref="AV2:BH2"/>
    <mergeCell ref="E1:R1"/>
    <mergeCell ref="S1:AP1"/>
    <mergeCell ref="E2:I2"/>
    <mergeCell ref="J2:N2"/>
    <mergeCell ref="O2:P2"/>
    <mergeCell ref="Q2:R2"/>
    <mergeCell ref="S2:W2"/>
    <mergeCell ref="AC2:AG2"/>
    <mergeCell ref="AH2:AL2"/>
    <mergeCell ref="AN2:AP2"/>
    <mergeCell ref="X2:A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5"/>
  <sheetViews>
    <sheetView workbookViewId="0">
      <pane xSplit="1" ySplit="3" topLeftCell="AN4" activePane="bottomRight" state="frozen"/>
      <selection pane="topRight" activeCell="B1" sqref="B1"/>
      <selection pane="bottomLeft" activeCell="A4" sqref="A4"/>
      <selection pane="bottomRight" activeCell="R31" sqref="R31"/>
    </sheetView>
  </sheetViews>
  <sheetFormatPr defaultRowHeight="15" x14ac:dyDescent="0.25"/>
  <cols>
    <col min="9" max="9" width="9.140625" style="15"/>
    <col min="10" max="10" width="9.140625" style="22"/>
    <col min="11" max="11" width="9.140625" style="296"/>
    <col min="14" max="14" width="9.140625" style="15"/>
    <col min="17" max="18" width="9.140625" style="23"/>
    <col min="23" max="23" width="9.140625" style="15"/>
    <col min="24" max="24" width="9.140625" style="22"/>
    <col min="25" max="25" width="9.140625" style="296"/>
    <col min="28" max="28" width="9.140625" style="15"/>
    <col min="42" max="42" width="10.140625" bestFit="1" customWidth="1"/>
    <col min="43" max="43" width="9.140625" style="3"/>
    <col min="52" max="53" width="9.140625" style="15"/>
  </cols>
  <sheetData>
    <row r="1" spans="1:74" s="1" customFormat="1" x14ac:dyDescent="0.25">
      <c r="A1" s="2"/>
      <c r="B1" s="2"/>
      <c r="C1" s="7"/>
      <c r="D1" s="6"/>
      <c r="E1" s="322" t="s">
        <v>238</v>
      </c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3"/>
      <c r="S1" s="324" t="s">
        <v>239</v>
      </c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132"/>
      <c r="AR1" s="294"/>
      <c r="AS1" s="35"/>
      <c r="AT1" s="35"/>
      <c r="AU1" s="35"/>
      <c r="AV1" s="45"/>
      <c r="AW1" s="48"/>
      <c r="AX1" s="43"/>
      <c r="AY1" s="44"/>
      <c r="AZ1" s="43"/>
      <c r="BA1" s="43"/>
      <c r="BB1" s="48"/>
      <c r="BC1" s="48"/>
      <c r="BD1" s="48"/>
      <c r="BE1" s="43"/>
      <c r="BF1" s="43"/>
      <c r="BG1" s="44"/>
      <c r="BH1" s="49"/>
      <c r="BI1" s="33"/>
    </row>
    <row r="2" spans="1:74" s="1" customFormat="1" x14ac:dyDescent="0.25">
      <c r="A2" s="2"/>
      <c r="B2" s="2"/>
      <c r="C2" s="7"/>
      <c r="D2" s="6"/>
      <c r="E2" s="326" t="s">
        <v>240</v>
      </c>
      <c r="F2" s="326"/>
      <c r="G2" s="326"/>
      <c r="H2" s="326"/>
      <c r="I2" s="326"/>
      <c r="J2" s="327" t="s">
        <v>241</v>
      </c>
      <c r="K2" s="327"/>
      <c r="L2" s="327"/>
      <c r="M2" s="327"/>
      <c r="N2" s="327"/>
      <c r="O2" s="328" t="s">
        <v>242</v>
      </c>
      <c r="P2" s="328"/>
      <c r="Q2" s="337" t="s">
        <v>243</v>
      </c>
      <c r="R2" s="338"/>
      <c r="S2" s="331" t="s">
        <v>244</v>
      </c>
      <c r="T2" s="332"/>
      <c r="U2" s="332"/>
      <c r="V2" s="332"/>
      <c r="W2" s="332"/>
      <c r="X2" s="336"/>
      <c r="Y2" s="336"/>
      <c r="Z2" s="336"/>
      <c r="AA2" s="336"/>
      <c r="AB2" s="336"/>
      <c r="AC2" s="333" t="s">
        <v>242</v>
      </c>
      <c r="AD2" s="333"/>
      <c r="AE2" s="333"/>
      <c r="AF2" s="333"/>
      <c r="AG2" s="333"/>
      <c r="AH2" s="334" t="s">
        <v>245</v>
      </c>
      <c r="AI2" s="334"/>
      <c r="AJ2" s="334"/>
      <c r="AK2" s="334"/>
      <c r="AL2" s="334"/>
      <c r="AM2" s="14"/>
      <c r="AN2" s="335" t="s">
        <v>246</v>
      </c>
      <c r="AO2" s="335"/>
      <c r="AP2" s="335"/>
      <c r="AQ2" s="204"/>
      <c r="AR2" s="315"/>
      <c r="AS2" s="14"/>
      <c r="AT2" s="14"/>
      <c r="AU2" s="14"/>
      <c r="AV2" s="321" t="s">
        <v>247</v>
      </c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3"/>
    </row>
    <row r="3" spans="1:74" s="4" customFormat="1" ht="17.25" x14ac:dyDescent="0.25">
      <c r="A3" s="37" t="s">
        <v>218</v>
      </c>
      <c r="B3" s="37" t="s">
        <v>264</v>
      </c>
      <c r="C3" s="38" t="s">
        <v>248</v>
      </c>
      <c r="D3" s="39" t="s">
        <v>266</v>
      </c>
      <c r="E3" s="50" t="s">
        <v>249</v>
      </c>
      <c r="F3" s="50" t="s">
        <v>250</v>
      </c>
      <c r="G3" s="50" t="s">
        <v>251</v>
      </c>
      <c r="H3" s="50" t="s">
        <v>250</v>
      </c>
      <c r="I3" s="305" t="s">
        <v>22</v>
      </c>
      <c r="J3" s="304" t="s">
        <v>252</v>
      </c>
      <c r="K3" s="90" t="s">
        <v>250</v>
      </c>
      <c r="L3" s="54" t="s">
        <v>253</v>
      </c>
      <c r="M3" s="55" t="s">
        <v>250</v>
      </c>
      <c r="N3" s="307" t="s">
        <v>22</v>
      </c>
      <c r="O3" s="57" t="s">
        <v>263</v>
      </c>
      <c r="P3" s="58" t="s">
        <v>250</v>
      </c>
      <c r="Q3" s="188" t="s">
        <v>263</v>
      </c>
      <c r="R3" s="190" t="s">
        <v>250</v>
      </c>
      <c r="S3" s="133" t="s">
        <v>249</v>
      </c>
      <c r="T3" s="91" t="s">
        <v>250</v>
      </c>
      <c r="U3" s="91" t="s">
        <v>251</v>
      </c>
      <c r="V3" s="91" t="s">
        <v>250</v>
      </c>
      <c r="W3" s="309" t="s">
        <v>22</v>
      </c>
      <c r="X3" s="299" t="s">
        <v>252</v>
      </c>
      <c r="Y3" s="106" t="s">
        <v>250</v>
      </c>
      <c r="Z3" s="97" t="s">
        <v>253</v>
      </c>
      <c r="AA3" s="98" t="s">
        <v>250</v>
      </c>
      <c r="AB3" s="300" t="s">
        <v>22</v>
      </c>
      <c r="AC3" s="107" t="s">
        <v>254</v>
      </c>
      <c r="AD3" s="108" t="s">
        <v>250</v>
      </c>
      <c r="AE3" s="87" t="s">
        <v>255</v>
      </c>
      <c r="AF3" s="89" t="s">
        <v>250</v>
      </c>
      <c r="AG3" s="109" t="s">
        <v>256</v>
      </c>
      <c r="AH3" s="115" t="s">
        <v>254</v>
      </c>
      <c r="AI3" s="116" t="s">
        <v>250</v>
      </c>
      <c r="AJ3" s="117" t="s">
        <v>255</v>
      </c>
      <c r="AK3" s="118" t="s">
        <v>250</v>
      </c>
      <c r="AL3" s="119" t="s">
        <v>256</v>
      </c>
      <c r="AM3" s="61" t="s">
        <v>321</v>
      </c>
      <c r="AN3" s="126" t="s">
        <v>255</v>
      </c>
      <c r="AO3" s="127" t="s">
        <v>250</v>
      </c>
      <c r="AP3" s="128" t="s">
        <v>256</v>
      </c>
      <c r="AQ3" s="205" t="s">
        <v>316</v>
      </c>
      <c r="AR3" s="47" t="s">
        <v>317</v>
      </c>
      <c r="AS3" s="61" t="s">
        <v>250</v>
      </c>
      <c r="AT3" s="43" t="s">
        <v>318</v>
      </c>
      <c r="AU3" s="61" t="s">
        <v>250</v>
      </c>
      <c r="AV3" s="59" t="s">
        <v>257</v>
      </c>
      <c r="AW3" s="63" t="s">
        <v>250</v>
      </c>
      <c r="AX3" s="61" t="s">
        <v>258</v>
      </c>
      <c r="AY3" s="60" t="s">
        <v>250</v>
      </c>
      <c r="AZ3" s="43" t="s">
        <v>315</v>
      </c>
      <c r="BA3" s="61" t="s">
        <v>250</v>
      </c>
      <c r="BB3" s="63" t="s">
        <v>259</v>
      </c>
      <c r="BC3" s="63" t="s">
        <v>250</v>
      </c>
      <c r="BD3" s="63" t="s">
        <v>260</v>
      </c>
      <c r="BE3" s="61" t="s">
        <v>250</v>
      </c>
      <c r="BF3" s="61" t="s">
        <v>261</v>
      </c>
      <c r="BG3" s="60" t="s">
        <v>250</v>
      </c>
      <c r="BH3" s="64" t="s">
        <v>262</v>
      </c>
      <c r="BI3" s="40" t="s">
        <v>250</v>
      </c>
      <c r="BO3" s="5"/>
      <c r="BP3" s="5"/>
      <c r="BQ3" s="5"/>
      <c r="BR3" s="5"/>
      <c r="BS3" s="5"/>
      <c r="BT3" s="5"/>
      <c r="BU3" s="5"/>
      <c r="BV3" s="5"/>
    </row>
    <row r="4" spans="1:74" s="1" customFormat="1" x14ac:dyDescent="0.25">
      <c r="A4" s="2" t="s">
        <v>87</v>
      </c>
      <c r="B4" s="41"/>
      <c r="C4" s="7">
        <v>388.06607578955402</v>
      </c>
      <c r="D4" s="6">
        <v>9.7967004577312999E-2</v>
      </c>
      <c r="E4" s="65">
        <v>14558.397675427599</v>
      </c>
      <c r="F4" s="65">
        <v>9969.6536949880192</v>
      </c>
      <c r="G4" s="65">
        <v>427.54800199783301</v>
      </c>
      <c r="H4" s="65">
        <v>293.113758430502</v>
      </c>
      <c r="I4" s="306">
        <v>0.99888426436684674</v>
      </c>
      <c r="J4" s="53">
        <v>33.997981506153501</v>
      </c>
      <c r="K4" s="90">
        <v>1.1589742055791199</v>
      </c>
      <c r="L4" s="55">
        <v>2.3397097497139998E-3</v>
      </c>
      <c r="M4" s="55">
        <v>1.6040282939369999E-3</v>
      </c>
      <c r="N4" s="308">
        <v>4.9724519728466574E-2</v>
      </c>
      <c r="O4" s="69">
        <v>2.9364962553927999E-2</v>
      </c>
      <c r="P4" s="70">
        <v>1.031169913118E-3</v>
      </c>
      <c r="Q4" s="189">
        <v>2.9344603765683E-2</v>
      </c>
      <c r="R4" s="189">
        <v>1.0317004162550001E-3</v>
      </c>
      <c r="S4" s="134">
        <v>15037.292335803508</v>
      </c>
      <c r="T4" s="11">
        <v>10300.613457457719</v>
      </c>
      <c r="U4" s="11">
        <v>427.54800199783301</v>
      </c>
      <c r="V4" s="11">
        <v>293.113758430502</v>
      </c>
      <c r="W4" s="310">
        <v>0.99888426436684674</v>
      </c>
      <c r="X4" s="96">
        <v>35.116336160961183</v>
      </c>
      <c r="Y4" s="106">
        <v>1.330878803473313</v>
      </c>
      <c r="Z4" s="100">
        <v>2.3397097497139998E-3</v>
      </c>
      <c r="AA4" s="101">
        <v>1.6040282939369999E-3</v>
      </c>
      <c r="AB4" s="302">
        <v>4.9724519728466574E-2</v>
      </c>
      <c r="AC4" s="110">
        <v>2.8429772663675516E-2</v>
      </c>
      <c r="AD4" s="108">
        <v>1.1037782800705914E-3</v>
      </c>
      <c r="AE4" s="88">
        <v>1501.507576907288</v>
      </c>
      <c r="AF4" s="88">
        <v>58.295627979791981</v>
      </c>
      <c r="AG4" s="111">
        <f>AF4/AE4</f>
        <v>3.8824731141127965E-2</v>
      </c>
      <c r="AH4" s="120">
        <v>2.8372680583634902E-2</v>
      </c>
      <c r="AI4" s="116">
        <v>1.0877408743460533E-3</v>
      </c>
      <c r="AJ4" s="121">
        <v>1498.5340699281589</v>
      </c>
      <c r="AK4" s="121">
        <v>52.685605710075826</v>
      </c>
      <c r="AL4" s="122">
        <f>AK4/AJ4</f>
        <v>3.5158096680845984E-2</v>
      </c>
      <c r="AM4" s="46">
        <f>(AE4-AJ4)/AE4</f>
        <v>1.9803476351772493E-3</v>
      </c>
      <c r="AN4" s="129">
        <v>1498.5340699281589</v>
      </c>
      <c r="AO4" s="129">
        <v>52.685605710075826</v>
      </c>
      <c r="AP4" s="212">
        <f>AO4/AN4</f>
        <v>3.5158096680845984E-2</v>
      </c>
      <c r="AQ4" s="205">
        <v>42175322.186811998</v>
      </c>
      <c r="AR4" s="47">
        <v>1.4965697145117E-2</v>
      </c>
      <c r="AS4" s="43">
        <v>2.2490010877970002E-3</v>
      </c>
      <c r="AT4" s="43" t="s">
        <v>267</v>
      </c>
      <c r="AU4" s="43">
        <v>1.8364404746E-5</v>
      </c>
      <c r="AV4" s="45">
        <v>20.202086736237401</v>
      </c>
      <c r="AW4" s="48">
        <v>0.85377058849763099</v>
      </c>
      <c r="AX4" s="43">
        <v>7.0166478715320002E-3</v>
      </c>
      <c r="AY4" s="44">
        <v>3.6522260613689999E-3</v>
      </c>
      <c r="AZ4" s="43">
        <v>4.2043814364526998E-2</v>
      </c>
      <c r="BA4" s="43">
        <v>2.8212972497806001E-2</v>
      </c>
      <c r="BB4" s="48">
        <v>10.7965923772362</v>
      </c>
      <c r="BC4" s="48">
        <v>0.44205558928502398</v>
      </c>
      <c r="BD4" s="48">
        <v>3.6373851202803902</v>
      </c>
      <c r="BE4" s="43">
        <v>0.114537447328468</v>
      </c>
      <c r="BF4" s="43">
        <v>5.1531589991563001E-2</v>
      </c>
      <c r="BG4" s="44">
        <v>2.46531250398E-3</v>
      </c>
      <c r="BH4" s="49">
        <v>2.443123468E-6</v>
      </c>
      <c r="BI4" s="33">
        <v>6.4826351020000001E-6</v>
      </c>
      <c r="BJ4" s="1" t="s">
        <v>237</v>
      </c>
    </row>
    <row r="5" spans="1:74" s="1" customFormat="1" x14ac:dyDescent="0.25">
      <c r="A5" s="2" t="s">
        <v>88</v>
      </c>
      <c r="B5" s="41"/>
      <c r="C5" s="7">
        <v>279.280233578376</v>
      </c>
      <c r="D5" s="6">
        <v>2.5932851479633601</v>
      </c>
      <c r="E5" s="65">
        <v>5716.5733086852697</v>
      </c>
      <c r="F5" s="65">
        <v>2592.2621484019901</v>
      </c>
      <c r="G5" s="65">
        <v>161.19696170492</v>
      </c>
      <c r="H5" s="65">
        <v>73.3306968565185</v>
      </c>
      <c r="I5" s="306">
        <v>0.99681411945956744</v>
      </c>
      <c r="J5" s="53">
        <v>35.927871064199699</v>
      </c>
      <c r="K5" s="90">
        <v>1.3227549432149499</v>
      </c>
      <c r="L5" s="55">
        <v>6.2040289263129997E-3</v>
      </c>
      <c r="M5" s="55">
        <v>2.8223288575869999E-3</v>
      </c>
      <c r="N5" s="308">
        <v>8.0930851061377582E-2</v>
      </c>
      <c r="O5" s="69">
        <v>2.7816869885154E-2</v>
      </c>
      <c r="P5" s="70">
        <v>1.0146369296489999E-3</v>
      </c>
      <c r="Q5" s="189">
        <v>2.7767308593299001E-2</v>
      </c>
      <c r="R5" s="189">
        <v>1.0136963732310001E-3</v>
      </c>
      <c r="S5" s="134">
        <v>5904.6184833130746</v>
      </c>
      <c r="T5" s="11">
        <v>2679.3188603132758</v>
      </c>
      <c r="U5" s="11">
        <v>161.19696170492</v>
      </c>
      <c r="V5" s="11">
        <v>73.3306968565185</v>
      </c>
      <c r="W5" s="310">
        <v>0.99681411945956744</v>
      </c>
      <c r="X5" s="96">
        <v>37.109708928153637</v>
      </c>
      <c r="Y5" s="106">
        <v>1.4981198781580163</v>
      </c>
      <c r="Z5" s="100">
        <v>6.2040289263129997E-3</v>
      </c>
      <c r="AA5" s="101">
        <v>2.8223288575869999E-3</v>
      </c>
      <c r="AB5" s="302">
        <v>8.0930851061377582E-2</v>
      </c>
      <c r="AC5" s="110">
        <v>2.693098230919368E-2</v>
      </c>
      <c r="AD5" s="108">
        <v>1.0788269282778829E-3</v>
      </c>
      <c r="AE5" s="88">
        <v>1423.3918309530893</v>
      </c>
      <c r="AF5" s="88">
        <v>57.019585067223225</v>
      </c>
      <c r="AG5" s="111">
        <f t="shared" ref="AG5:AG33" si="0">AF5/AE5</f>
        <v>4.0058952023803218E-2</v>
      </c>
      <c r="AH5" s="120">
        <v>2.6847627034794829E-2</v>
      </c>
      <c r="AI5" s="116">
        <v>1.0625792235834292E-3</v>
      </c>
      <c r="AJ5" s="121">
        <v>1419.044075212287</v>
      </c>
      <c r="AK5" s="121">
        <v>51.804798713721127</v>
      </c>
      <c r="AL5" s="122">
        <f t="shared" ref="AL5:AL33" si="1">AK5/AJ5</f>
        <v>3.6506828518325762E-2</v>
      </c>
      <c r="AM5" s="46">
        <f t="shared" ref="AM5:AM33" si="2">(AE5-AJ5)/AE5</f>
        <v>3.0545037889469257E-3</v>
      </c>
      <c r="AN5" s="129">
        <v>1419.044075212287</v>
      </c>
      <c r="AO5" s="129">
        <v>51.804798713721127</v>
      </c>
      <c r="AP5" s="212">
        <f t="shared" ref="AP5:AP33" si="3">AO5/AN5</f>
        <v>3.6506828518325762E-2</v>
      </c>
      <c r="AQ5" s="205">
        <v>38215295.298468299</v>
      </c>
      <c r="AR5" s="47">
        <v>0.120496177548397</v>
      </c>
      <c r="AS5" s="43">
        <v>7.0608408665680002E-3</v>
      </c>
      <c r="AT5" s="43">
        <v>3.6935619156660002E-3</v>
      </c>
      <c r="AU5" s="43">
        <v>7.6536627305969999E-3</v>
      </c>
      <c r="AV5" s="45">
        <v>12.962537751118701</v>
      </c>
      <c r="AW5" s="48">
        <v>0.58206260746740301</v>
      </c>
      <c r="AX5" s="43">
        <v>7.1345288323359998E-3</v>
      </c>
      <c r="AY5" s="44">
        <v>3.3042542216400001E-3</v>
      </c>
      <c r="AZ5" s="43" t="s">
        <v>267</v>
      </c>
      <c r="BA5" s="43">
        <v>1.2515238406000001E-5</v>
      </c>
      <c r="BB5" s="48">
        <v>7.1270664438614801</v>
      </c>
      <c r="BC5" s="48">
        <v>0.296387236146124</v>
      </c>
      <c r="BD5" s="48">
        <v>2.9331860855076499</v>
      </c>
      <c r="BE5" s="43">
        <v>9.2723527560334001E-2</v>
      </c>
      <c r="BF5" s="43">
        <v>3.9599914775651002E-2</v>
      </c>
      <c r="BG5" s="44">
        <v>1.877592511272E-3</v>
      </c>
      <c r="BH5" s="49">
        <v>6.9226106000000001E-5</v>
      </c>
      <c r="BI5" s="33">
        <v>3.1467887864000002E-5</v>
      </c>
    </row>
    <row r="6" spans="1:74" s="1" customFormat="1" x14ac:dyDescent="0.25">
      <c r="A6" s="2" t="s">
        <v>89</v>
      </c>
      <c r="B6" s="41"/>
      <c r="C6" s="7">
        <v>321.59239698824399</v>
      </c>
      <c r="D6" s="6">
        <v>0.86007778598686602</v>
      </c>
      <c r="E6" s="65">
        <v>18475.433907590301</v>
      </c>
      <c r="F6" s="65">
        <v>14541.128078248499</v>
      </c>
      <c r="G6" s="65">
        <v>559.65612536900801</v>
      </c>
      <c r="H6" s="65">
        <v>441.11208719004799</v>
      </c>
      <c r="I6" s="306">
        <v>0.99856365749638787</v>
      </c>
      <c r="J6" s="53">
        <v>33.435303263161401</v>
      </c>
      <c r="K6" s="90">
        <v>1.1506158171298499</v>
      </c>
      <c r="L6" s="55">
        <v>1.784944325113E-3</v>
      </c>
      <c r="M6" s="55">
        <v>1.406875066371E-3</v>
      </c>
      <c r="N6" s="308">
        <v>4.3661053914840639E-2</v>
      </c>
      <c r="O6" s="69">
        <v>2.9874133965535E-2</v>
      </c>
      <c r="P6" s="70">
        <v>1.0186592192139999E-3</v>
      </c>
      <c r="Q6" s="189">
        <v>2.9858254994087001E-2</v>
      </c>
      <c r="R6" s="189">
        <v>1.018377547421E-3</v>
      </c>
      <c r="S6" s="134">
        <v>19083.178444024194</v>
      </c>
      <c r="T6" s="11">
        <v>15022.779085178377</v>
      </c>
      <c r="U6" s="11">
        <v>559.65612536900801</v>
      </c>
      <c r="V6" s="11">
        <v>441.11208719004799</v>
      </c>
      <c r="W6" s="310">
        <v>0.99856365749638787</v>
      </c>
      <c r="X6" s="96">
        <v>34.535148765239079</v>
      </c>
      <c r="Y6" s="106">
        <v>1.3189166790945293</v>
      </c>
      <c r="Z6" s="100">
        <v>1.784944325113E-3</v>
      </c>
      <c r="AA6" s="101">
        <v>1.406875066371E-3</v>
      </c>
      <c r="AB6" s="302">
        <v>4.3661053914840639E-2</v>
      </c>
      <c r="AC6" s="110">
        <v>2.8922728425231338E-2</v>
      </c>
      <c r="AD6" s="108">
        <v>1.0963771246464569E-3</v>
      </c>
      <c r="AE6" s="88">
        <v>1527.1751568932652</v>
      </c>
      <c r="AF6" s="88">
        <v>57.890800713167764</v>
      </c>
      <c r="AG6" s="111">
        <f t="shared" si="0"/>
        <v>3.7907112652968443E-2</v>
      </c>
      <c r="AH6" s="120">
        <v>2.8869319159887941E-2</v>
      </c>
      <c r="AI6" s="116">
        <v>1.0790226169422525E-3</v>
      </c>
      <c r="AJ6" s="121">
        <v>1524.3947983938251</v>
      </c>
      <c r="AK6" s="121">
        <v>51.992637761217651</v>
      </c>
      <c r="AL6" s="122">
        <f t="shared" si="1"/>
        <v>3.4107068468089481E-2</v>
      </c>
      <c r="AM6" s="46">
        <f t="shared" si="2"/>
        <v>1.8205891360203986E-3</v>
      </c>
      <c r="AN6" s="129">
        <v>1524.3947983938251</v>
      </c>
      <c r="AO6" s="129">
        <v>51.992637761217651</v>
      </c>
      <c r="AP6" s="212">
        <f t="shared" si="3"/>
        <v>3.4107068468089481E-2</v>
      </c>
      <c r="AQ6" s="205">
        <v>37475301.542487599</v>
      </c>
      <c r="AR6" s="47">
        <v>3.1446887698126001E-2</v>
      </c>
      <c r="AS6" s="43">
        <v>3.1646849408109999E-3</v>
      </c>
      <c r="AT6" s="43">
        <v>2.7847450444128001E-2</v>
      </c>
      <c r="AU6" s="43">
        <v>2.1248165528381002E-2</v>
      </c>
      <c r="AV6" s="45">
        <v>2.4503018349943702</v>
      </c>
      <c r="AW6" s="48">
        <v>0.110733942899051</v>
      </c>
      <c r="AX6" s="43">
        <v>1.8714338099659999E-3</v>
      </c>
      <c r="AY6" s="44">
        <v>1.695137214503E-3</v>
      </c>
      <c r="AZ6" s="43" t="s">
        <v>267</v>
      </c>
      <c r="BA6" s="43">
        <v>1.2627189078E-5</v>
      </c>
      <c r="BB6" s="48">
        <v>5.8597291406153902</v>
      </c>
      <c r="BC6" s="48">
        <v>0.237028196804976</v>
      </c>
      <c r="BD6" s="48">
        <v>3.1966996612782599</v>
      </c>
      <c r="BE6" s="43">
        <v>9.9771522187451001E-2</v>
      </c>
      <c r="BF6" s="43">
        <v>4.6344577499342003E-2</v>
      </c>
      <c r="BG6" s="44">
        <v>2.1139366437969999E-3</v>
      </c>
      <c r="BH6" s="49">
        <v>2.3335051072999999E-5</v>
      </c>
      <c r="BI6" s="33">
        <v>1.8389894027E-5</v>
      </c>
    </row>
    <row r="7" spans="1:74" s="1" customFormat="1" x14ac:dyDescent="0.25">
      <c r="A7" s="2" t="s">
        <v>90</v>
      </c>
      <c r="B7" s="41"/>
      <c r="C7" s="7">
        <v>403.55042410873801</v>
      </c>
      <c r="D7" s="6">
        <v>0.72685804305294699</v>
      </c>
      <c r="E7" s="65">
        <v>28151.814852715401</v>
      </c>
      <c r="F7" s="65">
        <v>24100.557171393299</v>
      </c>
      <c r="G7" s="65">
        <v>830.98014077205301</v>
      </c>
      <c r="H7" s="65">
        <v>712.27018508246897</v>
      </c>
      <c r="I7" s="306">
        <v>0.99877247382637191</v>
      </c>
      <c r="J7" s="53">
        <v>34.319559276223103</v>
      </c>
      <c r="K7" s="90">
        <v>1.0615107531381001</v>
      </c>
      <c r="L7" s="55">
        <v>1.2041309500599999E-3</v>
      </c>
      <c r="M7" s="55">
        <v>1.032104429992E-3</v>
      </c>
      <c r="N7" s="308">
        <v>3.6085503802633048E-2</v>
      </c>
      <c r="O7" s="69">
        <v>2.9114556422543E-2</v>
      </c>
      <c r="P7" s="70">
        <v>8.9162955818400001E-4</v>
      </c>
      <c r="Q7" s="189">
        <v>2.9104117169808E-2</v>
      </c>
      <c r="R7" s="189">
        <v>8.9146063764899996E-4</v>
      </c>
      <c r="S7" s="134">
        <v>29077.861393923147</v>
      </c>
      <c r="T7" s="11">
        <v>24897.995789313572</v>
      </c>
      <c r="U7" s="11">
        <v>830.98014077205301</v>
      </c>
      <c r="V7" s="11">
        <v>712.27018508246897</v>
      </c>
      <c r="W7" s="310">
        <v>0.99877247382637191</v>
      </c>
      <c r="X7" s="96">
        <v>35.448492147151498</v>
      </c>
      <c r="Y7" s="106">
        <v>1.2436953839609994</v>
      </c>
      <c r="Z7" s="100">
        <v>1.2041309500599999E-3</v>
      </c>
      <c r="AA7" s="101">
        <v>1.032104429992E-3</v>
      </c>
      <c r="AB7" s="302">
        <v>3.6085503802633048E-2</v>
      </c>
      <c r="AC7" s="110">
        <v>2.8187341249850548E-2</v>
      </c>
      <c r="AD7" s="108">
        <v>9.81362131496247E-4</v>
      </c>
      <c r="AE7" s="88">
        <v>1488.8799678326668</v>
      </c>
      <c r="AF7" s="88">
        <v>51.836404356940783</v>
      </c>
      <c r="AG7" s="111">
        <f t="shared" si="0"/>
        <v>3.4815704070757306E-2</v>
      </c>
      <c r="AH7" s="120">
        <v>2.8140159148897163E-2</v>
      </c>
      <c r="AI7" s="116">
        <v>9.6331496107997423E-4</v>
      </c>
      <c r="AJ7" s="121">
        <v>1486.4220312712716</v>
      </c>
      <c r="AK7" s="121">
        <v>45.529184894404793</v>
      </c>
      <c r="AL7" s="122">
        <f t="shared" si="1"/>
        <v>3.0630052526512727E-2</v>
      </c>
      <c r="AM7" s="46">
        <f t="shared" si="2"/>
        <v>1.6508628059340082E-3</v>
      </c>
      <c r="AN7" s="129">
        <v>1486.4220312712716</v>
      </c>
      <c r="AO7" s="129">
        <v>45.529184894404793</v>
      </c>
      <c r="AP7" s="212">
        <f t="shared" si="3"/>
        <v>3.0630052526512727E-2</v>
      </c>
      <c r="AQ7" s="205">
        <v>36859103.662024498</v>
      </c>
      <c r="AR7" s="47">
        <v>0.127478127831712</v>
      </c>
      <c r="AS7" s="43">
        <v>7.4279723846440004E-3</v>
      </c>
      <c r="AT7" s="43">
        <v>3.7908516030820002E-3</v>
      </c>
      <c r="AU7" s="43">
        <v>7.8550994922489993E-3</v>
      </c>
      <c r="AV7" s="45">
        <v>48.195080464429203</v>
      </c>
      <c r="AW7" s="48">
        <v>2.6273707883511599</v>
      </c>
      <c r="AX7" s="43">
        <v>2.0841473442167E-2</v>
      </c>
      <c r="AY7" s="44">
        <v>5.7825614111519999E-3</v>
      </c>
      <c r="AZ7" s="43">
        <v>0.112644252767097</v>
      </c>
      <c r="BA7" s="43">
        <v>4.107052733384E-2</v>
      </c>
      <c r="BB7" s="48">
        <v>13.0937928890402</v>
      </c>
      <c r="BC7" s="48">
        <v>0.59445404527067502</v>
      </c>
      <c r="BD7" s="48">
        <v>4.1730939148635997</v>
      </c>
      <c r="BE7" s="43">
        <v>0.14047480909784099</v>
      </c>
      <c r="BF7" s="43">
        <v>5.8938771869189999E-2</v>
      </c>
      <c r="BG7" s="44">
        <v>2.6100832816139999E-3</v>
      </c>
      <c r="BH7" s="49">
        <v>1.9994819635E-5</v>
      </c>
      <c r="BI7" s="33">
        <v>1.7138760208999999E-5</v>
      </c>
    </row>
    <row r="8" spans="1:74" s="1" customFormat="1" x14ac:dyDescent="0.25">
      <c r="A8" s="2" t="s">
        <v>91</v>
      </c>
      <c r="B8" s="41"/>
      <c r="C8" s="7">
        <v>355.37111898153802</v>
      </c>
      <c r="D8" s="6">
        <v>0.59364284716594395</v>
      </c>
      <c r="E8" s="65">
        <v>29980.631027327301</v>
      </c>
      <c r="F8" s="65">
        <v>28395.7978737882</v>
      </c>
      <c r="G8" s="65">
        <v>895.83049605235703</v>
      </c>
      <c r="H8" s="65">
        <v>849.616865358263</v>
      </c>
      <c r="I8" s="306">
        <v>0.9986562502762163</v>
      </c>
      <c r="J8" s="53">
        <v>33.963103744443899</v>
      </c>
      <c r="K8" s="90">
        <v>1.1157555125904599</v>
      </c>
      <c r="L8" s="55">
        <v>1.1170527894699999E-3</v>
      </c>
      <c r="M8" s="55">
        <v>1.0594206896419999E-3</v>
      </c>
      <c r="N8" s="308">
        <v>3.4639125302859897E-2</v>
      </c>
      <c r="O8" s="69">
        <v>2.9431674692165E-2</v>
      </c>
      <c r="P8" s="70">
        <v>1.0024367686169999E-3</v>
      </c>
      <c r="Q8" s="189">
        <v>2.9421675304420001E-2</v>
      </c>
      <c r="R8" s="189">
        <v>1.004212711466E-3</v>
      </c>
      <c r="S8" s="134">
        <v>30966.83599533149</v>
      </c>
      <c r="T8" s="11">
        <v>29334.353161893709</v>
      </c>
      <c r="U8" s="11">
        <v>895.83049605235703</v>
      </c>
      <c r="V8" s="11">
        <v>849.616865358263</v>
      </c>
      <c r="W8" s="310">
        <v>0.9986562502762163</v>
      </c>
      <c r="X8" s="96">
        <v>35.080311104458502</v>
      </c>
      <c r="Y8" s="106">
        <v>1.2906044365978202</v>
      </c>
      <c r="Z8" s="100">
        <v>1.1170527894699999E-3</v>
      </c>
      <c r="AA8" s="101">
        <v>1.0594206896419999E-3</v>
      </c>
      <c r="AB8" s="302">
        <v>3.4639125302859897E-2</v>
      </c>
      <c r="AC8" s="110">
        <v>2.8494360211522803E-2</v>
      </c>
      <c r="AD8" s="108">
        <v>1.0791503127626915E-3</v>
      </c>
      <c r="AE8" s="88">
        <v>1504.8712687388861</v>
      </c>
      <c r="AF8" s="88">
        <v>56.993113313364965</v>
      </c>
      <c r="AG8" s="111">
        <f t="shared" si="0"/>
        <v>3.787241772588721E-2</v>
      </c>
      <c r="AH8" s="120">
        <v>2.8447199434464689E-2</v>
      </c>
      <c r="AI8" s="116">
        <v>1.0638856871566956E-3</v>
      </c>
      <c r="AJ8" s="121">
        <v>1502.415176475786</v>
      </c>
      <c r="AK8" s="121">
        <v>51.280030878790924</v>
      </c>
      <c r="AL8" s="122">
        <f t="shared" si="1"/>
        <v>3.4131731149760113E-2</v>
      </c>
      <c r="AM8" s="46">
        <f t="shared" si="2"/>
        <v>1.6320945944820748E-3</v>
      </c>
      <c r="AN8" s="129">
        <v>1502.415176475786</v>
      </c>
      <c r="AO8" s="129">
        <v>51.280030878790924</v>
      </c>
      <c r="AP8" s="212">
        <f t="shared" si="3"/>
        <v>3.4131731149760113E-2</v>
      </c>
      <c r="AQ8" s="205">
        <v>35542190.498916402</v>
      </c>
      <c r="AR8" s="47">
        <v>5.8253045813793002E-2</v>
      </c>
      <c r="AS8" s="43">
        <v>4.6129137954489998E-3</v>
      </c>
      <c r="AT8" s="43">
        <v>8.1055765220630002E-3</v>
      </c>
      <c r="AU8" s="43">
        <v>1.1675496984101001E-2</v>
      </c>
      <c r="AV8" s="45">
        <v>65.638815554438295</v>
      </c>
      <c r="AW8" s="48">
        <v>2.97213348311988</v>
      </c>
      <c r="AX8" s="43">
        <v>2.2676954736785E-2</v>
      </c>
      <c r="AY8" s="44">
        <v>6.1297636400859997E-3</v>
      </c>
      <c r="AZ8" s="43">
        <v>0.294789123781736</v>
      </c>
      <c r="BA8" s="43">
        <v>6.8713729756346001E-2</v>
      </c>
      <c r="BB8" s="48">
        <v>13.358282300803101</v>
      </c>
      <c r="BC8" s="48">
        <v>0.54867150425107103</v>
      </c>
      <c r="BD8" s="48">
        <v>3.75227512606283</v>
      </c>
      <c r="BE8" s="43">
        <v>0.115686579296361</v>
      </c>
      <c r="BF8" s="43">
        <v>5.3600559532548997E-2</v>
      </c>
      <c r="BG8" s="44">
        <v>2.4392420538280001E-3</v>
      </c>
      <c r="BH8" s="49">
        <v>1.6862869955000001E-5</v>
      </c>
      <c r="BI8" s="33">
        <v>1.5992006133E-5</v>
      </c>
    </row>
    <row r="9" spans="1:74" s="1" customFormat="1" x14ac:dyDescent="0.25">
      <c r="A9" s="2" t="s">
        <v>92</v>
      </c>
      <c r="B9" s="41"/>
      <c r="C9" s="7">
        <v>274.036213865268</v>
      </c>
      <c r="D9" s="6">
        <v>1.79376103038971</v>
      </c>
      <c r="E9" s="65">
        <v>7729.78985615897</v>
      </c>
      <c r="F9" s="65">
        <v>4214.2988837289704</v>
      </c>
      <c r="G9" s="65">
        <v>228.59433114191501</v>
      </c>
      <c r="H9" s="65">
        <v>124.924831343013</v>
      </c>
      <c r="I9" s="306">
        <v>0.99764109483417396</v>
      </c>
      <c r="J9" s="53">
        <v>34.175451644227103</v>
      </c>
      <c r="K9" s="90">
        <v>1.2680321308701099</v>
      </c>
      <c r="L9" s="55">
        <v>4.3686534336060002E-3</v>
      </c>
      <c r="M9" s="55">
        <v>2.3873956297099999E-3</v>
      </c>
      <c r="N9" s="308">
        <v>6.789521916005499E-2</v>
      </c>
      <c r="O9" s="69">
        <v>2.9179834952357001E-2</v>
      </c>
      <c r="P9" s="70">
        <v>1.1041121069959999E-3</v>
      </c>
      <c r="Q9" s="189">
        <v>2.9142786221152999E-2</v>
      </c>
      <c r="R9" s="189">
        <v>1.106729781284E-3</v>
      </c>
      <c r="S9" s="134">
        <v>7984.0592593220945</v>
      </c>
      <c r="T9" s="11">
        <v>4354.9347650266391</v>
      </c>
      <c r="U9" s="11">
        <v>228.59433114191501</v>
      </c>
      <c r="V9" s="11">
        <v>124.924831343013</v>
      </c>
      <c r="W9" s="310">
        <v>0.99764109483417396</v>
      </c>
      <c r="X9" s="96">
        <v>35.299644132524051</v>
      </c>
      <c r="Y9" s="106">
        <v>1.4342811728821385</v>
      </c>
      <c r="Z9" s="100">
        <v>4.3686534336060002E-3</v>
      </c>
      <c r="AA9" s="101">
        <v>2.3873956297099999E-3</v>
      </c>
      <c r="AB9" s="302">
        <v>6.789521916005499E-2</v>
      </c>
      <c r="AC9" s="110">
        <v>2.825054084559404E-2</v>
      </c>
      <c r="AD9" s="108">
        <v>1.1668461808721511E-3</v>
      </c>
      <c r="AE9" s="88">
        <v>1492.1721539761172</v>
      </c>
      <c r="AF9" s="88">
        <v>61.631930821683774</v>
      </c>
      <c r="AG9" s="111">
        <f t="shared" si="0"/>
        <v>4.1303498833868614E-2</v>
      </c>
      <c r="AH9" s="120">
        <v>2.8177547441853665E-2</v>
      </c>
      <c r="AI9" s="116">
        <v>1.1535139544246681E-3</v>
      </c>
      <c r="AJ9" s="121">
        <v>1488.36977179266</v>
      </c>
      <c r="AK9" s="121">
        <v>56.522500611495659</v>
      </c>
      <c r="AL9" s="122">
        <f t="shared" si="1"/>
        <v>3.7976114325015749E-2</v>
      </c>
      <c r="AM9" s="46">
        <f t="shared" si="2"/>
        <v>2.5482195022371863E-3</v>
      </c>
      <c r="AN9" s="129">
        <v>1488.36977179266</v>
      </c>
      <c r="AO9" s="129">
        <v>56.522500611495659</v>
      </c>
      <c r="AP9" s="212">
        <f t="shared" si="3"/>
        <v>3.7976114325015749E-2</v>
      </c>
      <c r="AQ9" s="205">
        <v>34563597.895828903</v>
      </c>
      <c r="AR9" s="47">
        <v>8.1140631838953994E-2</v>
      </c>
      <c r="AS9" s="43">
        <v>5.6990213016509996E-3</v>
      </c>
      <c r="AT9" s="43">
        <v>1.6876293696308001E-2</v>
      </c>
      <c r="AU9" s="43">
        <v>1.7063711205267999E-2</v>
      </c>
      <c r="AV9" s="45">
        <v>8.43612606746861</v>
      </c>
      <c r="AW9" s="48">
        <v>0.40041983127999098</v>
      </c>
      <c r="AX9" s="43">
        <v>1.9927394657649998E-3</v>
      </c>
      <c r="AY9" s="44">
        <v>1.804988139789E-3</v>
      </c>
      <c r="AZ9" s="43">
        <v>3.5784254599000001E-3</v>
      </c>
      <c r="BA9" s="43">
        <v>7.3768775872540002E-3</v>
      </c>
      <c r="BB9" s="48">
        <v>6.3833348429782699</v>
      </c>
      <c r="BC9" s="48">
        <v>0.258853439635433</v>
      </c>
      <c r="BD9" s="48">
        <v>2.9924462652386401</v>
      </c>
      <c r="BE9" s="43">
        <v>9.1820635827142005E-2</v>
      </c>
      <c r="BF9" s="43">
        <v>4.2380335055258997E-2</v>
      </c>
      <c r="BG9" s="44">
        <v>2.0744743000709999E-3</v>
      </c>
      <c r="BH9" s="49">
        <v>5.2241244150999999E-5</v>
      </c>
      <c r="BI9" s="33">
        <v>2.8532447109000001E-5</v>
      </c>
    </row>
    <row r="10" spans="1:74" s="1" customFormat="1" x14ac:dyDescent="0.25">
      <c r="A10" s="2" t="s">
        <v>93</v>
      </c>
      <c r="B10" s="41"/>
      <c r="C10" s="7">
        <v>254.83531029670101</v>
      </c>
      <c r="D10" s="6">
        <v>6.3272190292879902</v>
      </c>
      <c r="E10" s="65">
        <v>1980.4470410593501</v>
      </c>
      <c r="F10" s="65">
        <v>575.11914465355596</v>
      </c>
      <c r="G10" s="65">
        <v>60.253261878225402</v>
      </c>
      <c r="H10" s="65">
        <v>17.63902744184</v>
      </c>
      <c r="I10" s="306">
        <v>0.99197452298224154</v>
      </c>
      <c r="J10" s="53">
        <v>33.364253892147502</v>
      </c>
      <c r="K10" s="90">
        <v>1.2845015887710101</v>
      </c>
      <c r="L10" s="55">
        <v>1.6600344726358001E-2</v>
      </c>
      <c r="M10" s="55">
        <v>4.8597835496009996E-3</v>
      </c>
      <c r="N10" s="308">
        <v>0.13150837414585523</v>
      </c>
      <c r="O10" s="69">
        <v>3.0022921245848998E-2</v>
      </c>
      <c r="P10" s="70">
        <v>1.3839211516280001E-3</v>
      </c>
      <c r="Q10" s="189">
        <v>2.9881210948747999E-2</v>
      </c>
      <c r="R10" s="189">
        <v>1.393638076432E-3</v>
      </c>
      <c r="S10" s="134">
        <v>2045.5933253047235</v>
      </c>
      <c r="T10" s="11">
        <v>595.0026756343924</v>
      </c>
      <c r="U10" s="11">
        <v>60.253261878225402</v>
      </c>
      <c r="V10" s="11">
        <v>17.63902744184</v>
      </c>
      <c r="W10" s="310">
        <v>0.99197452298224154</v>
      </c>
      <c r="X10" s="96">
        <v>34.461762243862886</v>
      </c>
      <c r="Y10" s="106">
        <v>1.4442929386451184</v>
      </c>
      <c r="Z10" s="100">
        <v>1.6600344726358001E-2</v>
      </c>
      <c r="AA10" s="101">
        <v>4.8597835496009996E-3</v>
      </c>
      <c r="AB10" s="302">
        <v>0.13150837414585523</v>
      </c>
      <c r="AC10" s="110">
        <v>2.9066777257127693E-2</v>
      </c>
      <c r="AD10" s="108">
        <v>1.4236919142830186E-3</v>
      </c>
      <c r="AE10" s="88">
        <v>1534.6732747679109</v>
      </c>
      <c r="AF10" s="88">
        <v>75.168358467313027</v>
      </c>
      <c r="AG10" s="111">
        <f t="shared" si="0"/>
        <v>4.8980040053594312E-2</v>
      </c>
      <c r="AH10" s="120">
        <v>2.8891514789935964E-2</v>
      </c>
      <c r="AI10" s="116">
        <v>1.4180122180315841E-3</v>
      </c>
      <c r="AJ10" s="121">
        <v>1525.5502672874088</v>
      </c>
      <c r="AK10" s="121">
        <v>71.150561590337048</v>
      </c>
      <c r="AL10" s="122">
        <f t="shared" si="1"/>
        <v>4.6639277063515144E-2</v>
      </c>
      <c r="AM10" s="46">
        <f t="shared" si="2"/>
        <v>5.9445926572753967E-3</v>
      </c>
      <c r="AN10" s="129">
        <v>1525.5502672874088</v>
      </c>
      <c r="AO10" s="129">
        <v>71.150561590337048</v>
      </c>
      <c r="AP10" s="212">
        <f t="shared" si="3"/>
        <v>4.6639277063515144E-2</v>
      </c>
      <c r="AQ10" s="205">
        <v>33284371.778682701</v>
      </c>
      <c r="AR10" s="47">
        <v>2.2768565890554E-2</v>
      </c>
      <c r="AS10" s="43">
        <v>2.808035171578E-3</v>
      </c>
      <c r="AT10" s="43">
        <v>1.7434262556041E-2</v>
      </c>
      <c r="AU10" s="43">
        <v>1.7627719977233999E-2</v>
      </c>
      <c r="AV10" s="45">
        <v>1.4862944137471199</v>
      </c>
      <c r="AW10" s="48">
        <v>6.9868799602639003E-2</v>
      </c>
      <c r="AX10" s="43">
        <v>1.2146015365998001E-2</v>
      </c>
      <c r="AY10" s="44">
        <v>4.5639065402399998E-3</v>
      </c>
      <c r="AZ10" s="43">
        <v>1.5376384076129001E-2</v>
      </c>
      <c r="BA10" s="43">
        <v>1.5517071271616001E-2</v>
      </c>
      <c r="BB10" s="48">
        <v>4.4173506252515304</v>
      </c>
      <c r="BC10" s="48">
        <v>0.178774696188893</v>
      </c>
      <c r="BD10" s="48">
        <v>2.7980241056024502</v>
      </c>
      <c r="BE10" s="43">
        <v>8.5854959342302001E-2</v>
      </c>
      <c r="BF10" s="43">
        <v>4.0783924256543001E-2</v>
      </c>
      <c r="BG10" s="44">
        <v>2.237000410689E-3</v>
      </c>
      <c r="BH10" s="49">
        <v>1.90734302416E-4</v>
      </c>
      <c r="BI10" s="33">
        <v>5.5694256036999998E-5</v>
      </c>
    </row>
    <row r="11" spans="1:74" s="1" customFormat="1" x14ac:dyDescent="0.25">
      <c r="A11" s="2" t="s">
        <v>94</v>
      </c>
      <c r="B11" s="41"/>
      <c r="C11" s="7">
        <v>327.01480362179598</v>
      </c>
      <c r="D11" s="6">
        <v>2.19399735105632</v>
      </c>
      <c r="E11" s="65">
        <v>7483.4901699414004</v>
      </c>
      <c r="F11" s="65">
        <v>3689.4444946190902</v>
      </c>
      <c r="G11" s="65">
        <v>222.98264333609899</v>
      </c>
      <c r="H11" s="65">
        <v>110.190873928309</v>
      </c>
      <c r="I11" s="306">
        <v>0.99765922002788321</v>
      </c>
      <c r="J11" s="53">
        <v>33.987621570899698</v>
      </c>
      <c r="K11" s="90">
        <v>1.16066901243044</v>
      </c>
      <c r="L11" s="55">
        <v>4.4827224877839996E-3</v>
      </c>
      <c r="M11" s="55">
        <v>2.2151792227360001E-3</v>
      </c>
      <c r="N11" s="308">
        <v>6.9106770863537101E-2</v>
      </c>
      <c r="O11" s="69">
        <v>2.9404397324103E-2</v>
      </c>
      <c r="P11" s="70">
        <v>1.077903820767E-3</v>
      </c>
      <c r="Q11" s="189">
        <v>2.9366489352061001E-2</v>
      </c>
      <c r="R11" s="189">
        <v>1.082623395778E-3</v>
      </c>
      <c r="S11" s="134">
        <v>7729.6576097421048</v>
      </c>
      <c r="T11" s="11">
        <v>3812.9571071472578</v>
      </c>
      <c r="U11" s="11">
        <v>222.98264333609899</v>
      </c>
      <c r="V11" s="11">
        <v>110.190873928309</v>
      </c>
      <c r="W11" s="310">
        <v>0.99765922002788321</v>
      </c>
      <c r="X11" s="96">
        <v>35.105635438363507</v>
      </c>
      <c r="Y11" s="106">
        <v>1.3323762805946493</v>
      </c>
      <c r="Z11" s="100">
        <v>4.4827224877839996E-3</v>
      </c>
      <c r="AA11" s="101">
        <v>2.2151792227360001E-3</v>
      </c>
      <c r="AB11" s="302">
        <v>6.9106770863537101E-2</v>
      </c>
      <c r="AC11" s="110">
        <v>2.8467951549450039E-2</v>
      </c>
      <c r="AD11" s="108">
        <v>1.1451241974840178E-3</v>
      </c>
      <c r="AE11" s="88">
        <v>1503.4959424559438</v>
      </c>
      <c r="AF11" s="88">
        <v>60.478168987139512</v>
      </c>
      <c r="AG11" s="111">
        <f t="shared" si="0"/>
        <v>4.0225029731938686E-2</v>
      </c>
      <c r="AH11" s="120">
        <v>2.8393841297088281E-2</v>
      </c>
      <c r="AI11" s="116">
        <v>1.1331877893470327E-3</v>
      </c>
      <c r="AJ11" s="121">
        <v>1499.6361952721136</v>
      </c>
      <c r="AK11" s="121">
        <v>55.285506234443787</v>
      </c>
      <c r="AL11" s="122">
        <f t="shared" si="1"/>
        <v>3.6865945493141462E-2</v>
      </c>
      <c r="AM11" s="46">
        <f t="shared" si="2"/>
        <v>2.5671816430215093E-3</v>
      </c>
      <c r="AN11" s="129">
        <v>1499.6361952721136</v>
      </c>
      <c r="AO11" s="129">
        <v>55.285506234443787</v>
      </c>
      <c r="AP11" s="212">
        <f t="shared" si="3"/>
        <v>3.6865945493141462E-2</v>
      </c>
      <c r="AQ11" s="205">
        <v>33657926.387650199</v>
      </c>
      <c r="AR11" s="47">
        <v>6.7645115093356994E-2</v>
      </c>
      <c r="AS11" s="43">
        <v>5.1643244131150002E-3</v>
      </c>
      <c r="AT11" s="43">
        <v>7.3894169233199997E-2</v>
      </c>
      <c r="AU11" s="43">
        <v>3.6309949896544999E-2</v>
      </c>
      <c r="AV11" s="45">
        <v>10.716219689256</v>
      </c>
      <c r="AW11" s="48">
        <v>0.64626232800777295</v>
      </c>
      <c r="AX11" s="43">
        <v>8.221809187068E-3</v>
      </c>
      <c r="AY11" s="44">
        <v>3.7120468170940002E-3</v>
      </c>
      <c r="AZ11" s="43">
        <v>1.5054113610035001E-2</v>
      </c>
      <c r="BA11" s="43">
        <v>1.5191973689701E-2</v>
      </c>
      <c r="BB11" s="48">
        <v>7.5081730642696503</v>
      </c>
      <c r="BC11" s="48">
        <v>0.38572834185135602</v>
      </c>
      <c r="BD11" s="48">
        <v>3.6144866880486202</v>
      </c>
      <c r="BE11" s="43">
        <v>0.13413227375204101</v>
      </c>
      <c r="BF11" s="43">
        <v>5.1595278323967E-2</v>
      </c>
      <c r="BG11" s="44">
        <v>2.6125990503349998E-3</v>
      </c>
      <c r="BH11" s="49">
        <v>6.5199992276999998E-5</v>
      </c>
      <c r="BI11" s="33">
        <v>3.2210321037000001E-5</v>
      </c>
    </row>
    <row r="12" spans="1:74" s="1" customFormat="1" x14ac:dyDescent="0.25">
      <c r="A12" s="2" t="s">
        <v>95</v>
      </c>
      <c r="B12" s="41"/>
      <c r="C12" s="7">
        <v>65.055365472948495</v>
      </c>
      <c r="D12" s="6">
        <v>2.5941167939533298</v>
      </c>
      <c r="E12" s="65">
        <v>1195.0649844724201</v>
      </c>
      <c r="F12" s="65">
        <v>541.86757376144203</v>
      </c>
      <c r="G12" s="65">
        <v>37.503400935682897</v>
      </c>
      <c r="H12" s="65">
        <v>17.230429364211201</v>
      </c>
      <c r="I12" s="306">
        <v>0.98690692018715021</v>
      </c>
      <c r="J12" s="53">
        <v>32.618735004180003</v>
      </c>
      <c r="K12" s="90">
        <v>2.4586187275998101</v>
      </c>
      <c r="L12" s="55">
        <v>2.6832336069417002E-2</v>
      </c>
      <c r="M12" s="55">
        <v>1.2328776526224E-2</v>
      </c>
      <c r="N12" s="308">
        <v>0.16404484028059882</v>
      </c>
      <c r="O12" s="69">
        <v>3.0965847267264E-2</v>
      </c>
      <c r="P12" s="70">
        <v>3.5912693790970001E-3</v>
      </c>
      <c r="Q12" s="189">
        <v>3.0730376838598999E-2</v>
      </c>
      <c r="R12" s="189">
        <v>3.6006035211170002E-3</v>
      </c>
      <c r="S12" s="134">
        <v>1234.376332645855</v>
      </c>
      <c r="T12" s="11">
        <v>560.06534519193087</v>
      </c>
      <c r="U12" s="11">
        <v>37.503400935682897</v>
      </c>
      <c r="V12" s="11">
        <v>17.230429364211201</v>
      </c>
      <c r="W12" s="310">
        <v>0.98690692018715021</v>
      </c>
      <c r="X12" s="96">
        <v>33.69171970826487</v>
      </c>
      <c r="Y12" s="106">
        <v>2.6000657697739089</v>
      </c>
      <c r="Z12" s="100">
        <v>2.6832336069417002E-2</v>
      </c>
      <c r="AA12" s="101">
        <v>1.2328776526224E-2</v>
      </c>
      <c r="AB12" s="302">
        <v>0.16404484028059882</v>
      </c>
      <c r="AC12" s="110">
        <v>2.997967378741483E-2</v>
      </c>
      <c r="AD12" s="108">
        <v>3.5121658542769537E-3</v>
      </c>
      <c r="AE12" s="88">
        <v>1582.167534003577</v>
      </c>
      <c r="AF12" s="88">
        <v>185.35341071675163</v>
      </c>
      <c r="AG12" s="111">
        <f t="shared" si="0"/>
        <v>0.11715157006649371</v>
      </c>
      <c r="AH12" s="120">
        <v>2.971255544012311E-2</v>
      </c>
      <c r="AI12" s="116">
        <v>3.5108524357108199E-3</v>
      </c>
      <c r="AJ12" s="121">
        <v>1568.2748208553394</v>
      </c>
      <c r="AK12" s="121">
        <v>183.75094687931926</v>
      </c>
      <c r="AL12" s="122">
        <f t="shared" si="1"/>
        <v>0.11716756810461397</v>
      </c>
      <c r="AM12" s="46">
        <f t="shared" si="2"/>
        <v>8.7808104070262009E-3</v>
      </c>
      <c r="AN12" s="129">
        <v>1568.2748208553394</v>
      </c>
      <c r="AO12" s="129">
        <v>183.75094687931926</v>
      </c>
      <c r="AP12" s="212">
        <f t="shared" si="3"/>
        <v>0.11716756810461397</v>
      </c>
      <c r="AQ12" s="205">
        <v>31765133.918733198</v>
      </c>
      <c r="AR12" s="47">
        <v>6.1622393195788001E-2</v>
      </c>
      <c r="AS12" s="43">
        <v>2.0784462421614001E-2</v>
      </c>
      <c r="AT12" s="43" t="s">
        <v>267</v>
      </c>
      <c r="AU12" s="43">
        <v>2.2372826156000001E-5</v>
      </c>
      <c r="AV12" s="45">
        <v>6.1366903112516296</v>
      </c>
      <c r="AW12" s="48">
        <v>0.27413283853324</v>
      </c>
      <c r="AX12" s="43">
        <v>1.2589067527029999E-3</v>
      </c>
      <c r="AY12" s="44">
        <v>1.4820336086610001E-3</v>
      </c>
      <c r="AZ12" s="43">
        <v>3.7713433658869999E-3</v>
      </c>
      <c r="BA12" s="43">
        <v>7.7754068890470004E-3</v>
      </c>
      <c r="BB12" s="48">
        <v>2.03198551101476</v>
      </c>
      <c r="BC12" s="48">
        <v>8.9751768286513003E-2</v>
      </c>
      <c r="BD12" s="48">
        <v>0.72078631644129898</v>
      </c>
      <c r="BE12" s="43">
        <v>2.6241445614046999E-2</v>
      </c>
      <c r="BF12" s="43">
        <v>1.0835625062020999E-2</v>
      </c>
      <c r="BG12" s="44">
        <v>1.3967376112339999E-3</v>
      </c>
      <c r="BH12" s="49">
        <v>8.1393605627000005E-5</v>
      </c>
      <c r="BI12" s="33">
        <v>3.6992925650999997E-5</v>
      </c>
    </row>
    <row r="13" spans="1:74" s="1" customFormat="1" x14ac:dyDescent="0.25">
      <c r="A13" s="2" t="s">
        <v>96</v>
      </c>
      <c r="B13" s="41"/>
      <c r="C13" s="7">
        <v>192.25646081879501</v>
      </c>
      <c r="D13" s="6">
        <v>4.4609035793573799</v>
      </c>
      <c r="E13" s="65">
        <v>2217.9583981167798</v>
      </c>
      <c r="F13" s="65">
        <v>771.22401791223103</v>
      </c>
      <c r="G13" s="65">
        <v>63.954079226142298</v>
      </c>
      <c r="H13" s="65">
        <v>22.200858696665399</v>
      </c>
      <c r="I13" s="306">
        <v>0.99833057435069728</v>
      </c>
      <c r="J13" s="53">
        <v>34.579180546417803</v>
      </c>
      <c r="K13" s="90">
        <v>1.5251632992236701</v>
      </c>
      <c r="L13" s="55">
        <v>1.5508331372038E-2</v>
      </c>
      <c r="M13" s="55">
        <v>5.4040019247910001E-3</v>
      </c>
      <c r="N13" s="308">
        <v>0.12657595885736952</v>
      </c>
      <c r="O13" s="69">
        <v>2.8985600336553001E-2</v>
      </c>
      <c r="P13" s="70">
        <v>1.491574773458E-3</v>
      </c>
      <c r="Q13" s="189">
        <v>2.8856427650484E-2</v>
      </c>
      <c r="R13" s="189">
        <v>1.502641073993E-3</v>
      </c>
      <c r="S13" s="134">
        <v>2290.9175559495689</v>
      </c>
      <c r="T13" s="11">
        <v>797.49615811019237</v>
      </c>
      <c r="U13" s="11">
        <v>63.954079226142298</v>
      </c>
      <c r="V13" s="11">
        <v>22.200858696665399</v>
      </c>
      <c r="W13" s="310">
        <v>0.99833057435069728</v>
      </c>
      <c r="X13" s="96">
        <v>35.716653590707864</v>
      </c>
      <c r="Y13" s="106">
        <v>1.6827151228222823</v>
      </c>
      <c r="Z13" s="100">
        <v>1.5508331372038E-2</v>
      </c>
      <c r="AA13" s="101">
        <v>5.4040019247910001E-3</v>
      </c>
      <c r="AB13" s="302">
        <v>0.12657595885736952</v>
      </c>
      <c r="AC13" s="110">
        <v>2.8062492045579975E-2</v>
      </c>
      <c r="AD13" s="108">
        <v>1.5170096482830485E-3</v>
      </c>
      <c r="AE13" s="88">
        <v>1482.3757425253064</v>
      </c>
      <c r="AF13" s="88">
        <v>80.134661602365952</v>
      </c>
      <c r="AG13" s="111">
        <f t="shared" si="0"/>
        <v>5.4058265595909087E-2</v>
      </c>
      <c r="AH13" s="120">
        <v>2.7900673358875614E-2</v>
      </c>
      <c r="AI13" s="116">
        <v>1.514181483941938E-3</v>
      </c>
      <c r="AJ13" s="121">
        <v>1473.9443555763301</v>
      </c>
      <c r="AK13" s="121">
        <v>76.752720617237898</v>
      </c>
      <c r="AL13" s="122">
        <f t="shared" si="1"/>
        <v>5.207301098366543E-2</v>
      </c>
      <c r="AM13" s="46">
        <f t="shared" si="2"/>
        <v>5.6877529138550107E-3</v>
      </c>
      <c r="AN13" s="129">
        <v>1473.9443555763301</v>
      </c>
      <c r="AO13" s="129">
        <v>76.752720617237898</v>
      </c>
      <c r="AP13" s="212">
        <f t="shared" si="3"/>
        <v>5.207301098366543E-2</v>
      </c>
      <c r="AQ13" s="205">
        <v>30831423.213959001</v>
      </c>
      <c r="AR13" s="47">
        <v>2.9077207183471E-2</v>
      </c>
      <c r="AS13" s="43">
        <v>3.3269857314490001E-3</v>
      </c>
      <c r="AT13" s="43">
        <v>9.1165599946830007E-3</v>
      </c>
      <c r="AU13" s="43">
        <v>1.3131419252965E-2</v>
      </c>
      <c r="AV13" s="45">
        <v>11.555593382847499</v>
      </c>
      <c r="AW13" s="48">
        <v>0.48906949553079998</v>
      </c>
      <c r="AX13" s="43">
        <v>1.1097785629639E-2</v>
      </c>
      <c r="AY13" s="44">
        <v>4.4867651075750003E-3</v>
      </c>
      <c r="AZ13" s="43">
        <v>7.9281087494569996E-3</v>
      </c>
      <c r="BA13" s="43">
        <v>1.1388999401233999E-2</v>
      </c>
      <c r="BB13" s="48">
        <v>5.4004966922653601</v>
      </c>
      <c r="BC13" s="48">
        <v>0.22132349933275</v>
      </c>
      <c r="BD13" s="48">
        <v>2.3365381894962298</v>
      </c>
      <c r="BE13" s="43">
        <v>7.5193404377064996E-2</v>
      </c>
      <c r="BF13" s="43">
        <v>3.2893653409317998E-2</v>
      </c>
      <c r="BG13" s="44">
        <v>1.9600871129810001E-3</v>
      </c>
      <c r="BH13" s="49">
        <v>1.4383145431399999E-4</v>
      </c>
      <c r="BI13" s="33">
        <v>4.9934347208000002E-5</v>
      </c>
    </row>
    <row r="14" spans="1:74" s="1" customFormat="1" x14ac:dyDescent="0.25">
      <c r="A14" s="2" t="s">
        <v>97</v>
      </c>
      <c r="B14" s="41"/>
      <c r="C14" s="7">
        <v>133.34779515968799</v>
      </c>
      <c r="D14" s="6">
        <v>4.2380444630162</v>
      </c>
      <c r="E14" s="65">
        <v>1849.3260157996699</v>
      </c>
      <c r="F14" s="65">
        <v>693.39358809100099</v>
      </c>
      <c r="G14" s="65">
        <v>56.1727954626881</v>
      </c>
      <c r="H14" s="65">
        <v>21.247312262966201</v>
      </c>
      <c r="I14" s="306">
        <v>0.99126181958547133</v>
      </c>
      <c r="J14" s="53">
        <v>33.234974739204802</v>
      </c>
      <c r="K14" s="90">
        <v>1.6899236086091101</v>
      </c>
      <c r="L14" s="55">
        <v>1.7799719910770999E-2</v>
      </c>
      <c r="M14" s="55">
        <v>6.7327127197110001E-3</v>
      </c>
      <c r="N14" s="308">
        <v>0.13442956857030025</v>
      </c>
      <c r="O14" s="69">
        <v>2.9969583779078001E-2</v>
      </c>
      <c r="P14" s="70">
        <v>2.4237266754359998E-3</v>
      </c>
      <c r="Q14" s="189">
        <v>2.9817163037691E-2</v>
      </c>
      <c r="R14" s="189">
        <v>2.4206031255419999E-3</v>
      </c>
      <c r="S14" s="134">
        <v>1910.1591084246591</v>
      </c>
      <c r="T14" s="11">
        <v>716.90083448544169</v>
      </c>
      <c r="U14" s="11">
        <v>56.1727954626881</v>
      </c>
      <c r="V14" s="11">
        <v>21.247312262966201</v>
      </c>
      <c r="W14" s="310">
        <v>0.99126181958547133</v>
      </c>
      <c r="X14" s="96">
        <v>34.328230487204962</v>
      </c>
      <c r="Y14" s="106">
        <v>1.8357561421260571</v>
      </c>
      <c r="Z14" s="100">
        <v>1.7799719910770999E-2</v>
      </c>
      <c r="AA14" s="101">
        <v>6.7327127197110001E-3</v>
      </c>
      <c r="AB14" s="302">
        <v>0.13442956857030025</v>
      </c>
      <c r="AC14" s="110">
        <v>2.9015138435795264E-2</v>
      </c>
      <c r="AD14" s="108">
        <v>2.3952297928070778E-3</v>
      </c>
      <c r="AE14" s="88">
        <v>1531.9854599609516</v>
      </c>
      <c r="AF14" s="88">
        <v>126.46698977382121</v>
      </c>
      <c r="AG14" s="111">
        <f t="shared" si="0"/>
        <v>8.2551037904135649E-2</v>
      </c>
      <c r="AH14" s="120">
        <v>2.8829588210964929E-2</v>
      </c>
      <c r="AI14" s="116">
        <v>2.3815618072077008E-3</v>
      </c>
      <c r="AJ14" s="121">
        <v>1522.3264066834761</v>
      </c>
      <c r="AK14" s="121">
        <v>123.58479756961148</v>
      </c>
      <c r="AL14" s="122">
        <f t="shared" si="1"/>
        <v>8.1181537038992835E-2</v>
      </c>
      <c r="AM14" s="46">
        <f t="shared" si="2"/>
        <v>6.3049249029568126E-3</v>
      </c>
      <c r="AN14" s="129">
        <v>1522.3264066834761</v>
      </c>
      <c r="AO14" s="129">
        <v>123.58479756961148</v>
      </c>
      <c r="AP14" s="212">
        <f t="shared" si="3"/>
        <v>8.1181537038992835E-2</v>
      </c>
      <c r="AQ14" s="205">
        <v>28481101.426249299</v>
      </c>
      <c r="AR14" s="47">
        <v>2.9873266365068998E-2</v>
      </c>
      <c r="AS14" s="43">
        <v>3.922397408607E-3</v>
      </c>
      <c r="AT14" s="43" t="s">
        <v>267</v>
      </c>
      <c r="AU14" s="43">
        <v>2.4684709871000001E-5</v>
      </c>
      <c r="AV14" s="45">
        <v>18.542525469294201</v>
      </c>
      <c r="AW14" s="48">
        <v>0.77725372586614505</v>
      </c>
      <c r="AX14" s="43">
        <v>3.0077408689769998E-3</v>
      </c>
      <c r="AY14" s="44">
        <v>2.7178558922600002E-3</v>
      </c>
      <c r="AZ14" s="43">
        <v>0.15035126463148499</v>
      </c>
      <c r="BA14" s="43">
        <v>5.8630107127420998E-2</v>
      </c>
      <c r="BB14" s="48">
        <v>5.1751519681708302</v>
      </c>
      <c r="BC14" s="48">
        <v>0.20959436618736299</v>
      </c>
      <c r="BD14" s="48">
        <v>1.8048511560710101</v>
      </c>
      <c r="BE14" s="43">
        <v>5.5757061042961999E-2</v>
      </c>
      <c r="BF14" s="43">
        <v>2.4610328998684001E-2</v>
      </c>
      <c r="BG14" s="44">
        <v>1.7939963307419999E-3</v>
      </c>
      <c r="BH14" s="49">
        <v>1.4750328333800001E-4</v>
      </c>
      <c r="BI14" s="33">
        <v>5.9680473347000001E-5</v>
      </c>
    </row>
    <row r="15" spans="1:74" s="1" customFormat="1" x14ac:dyDescent="0.25">
      <c r="A15" s="2" t="s">
        <v>98</v>
      </c>
      <c r="B15" s="41"/>
      <c r="C15" s="7">
        <v>412.17307424054599</v>
      </c>
      <c r="D15" s="6">
        <v>2.9256718930542198</v>
      </c>
      <c r="E15" s="65">
        <v>7092.0596480206896</v>
      </c>
      <c r="F15" s="65">
        <v>3027.99114633104</v>
      </c>
      <c r="G15" s="65">
        <v>211.10246922777301</v>
      </c>
      <c r="H15" s="65">
        <v>90.349428183924104</v>
      </c>
      <c r="I15" s="306">
        <v>0.99758549609502545</v>
      </c>
      <c r="J15" s="53">
        <v>34.112944316796302</v>
      </c>
      <c r="K15" s="90">
        <v>1.04650571092723</v>
      </c>
      <c r="L15" s="55">
        <v>4.7379179630210001E-3</v>
      </c>
      <c r="M15" s="55">
        <v>2.0277757593720001E-3</v>
      </c>
      <c r="N15" s="308">
        <v>7.1678681312878093E-2</v>
      </c>
      <c r="O15" s="69">
        <v>2.9327053398269E-2</v>
      </c>
      <c r="P15" s="70">
        <v>9.4262625812500001E-4</v>
      </c>
      <c r="Q15" s="189">
        <v>2.9287698847237999E-2</v>
      </c>
      <c r="R15" s="189">
        <v>9.4016736856399996E-4</v>
      </c>
      <c r="S15" s="134">
        <v>7325.3510838108441</v>
      </c>
      <c r="T15" s="11">
        <v>3129.9479181341808</v>
      </c>
      <c r="U15" s="11">
        <v>211.10246922777301</v>
      </c>
      <c r="V15" s="11">
        <v>90.349428183924104</v>
      </c>
      <c r="W15" s="310">
        <v>0.99758549609502545</v>
      </c>
      <c r="X15" s="96">
        <v>35.235080643006711</v>
      </c>
      <c r="Y15" s="106">
        <v>1.2283709309450532</v>
      </c>
      <c r="Z15" s="100">
        <v>4.7379179630210001E-3</v>
      </c>
      <c r="AA15" s="101">
        <v>2.0277757593720001E-3</v>
      </c>
      <c r="AB15" s="302">
        <v>7.1678681312878093E-2</v>
      </c>
      <c r="AC15" s="110">
        <v>2.8393070805967438E-2</v>
      </c>
      <c r="AD15" s="108">
        <v>1.0266166871109312E-3</v>
      </c>
      <c r="AE15" s="88">
        <v>1499.5960657474145</v>
      </c>
      <c r="AF15" s="88">
        <v>54.221339972097503</v>
      </c>
      <c r="AG15" s="111">
        <f t="shared" si="0"/>
        <v>3.6157296761827003E-2</v>
      </c>
      <c r="AH15" s="120">
        <v>2.8317660414081073E-2</v>
      </c>
      <c r="AI15" s="116">
        <v>1.0068358168224053E-3</v>
      </c>
      <c r="AJ15" s="121">
        <v>1495.6683173369609</v>
      </c>
      <c r="AK15" s="121">
        <v>48.012599197012264</v>
      </c>
      <c r="AL15" s="122">
        <f t="shared" si="1"/>
        <v>3.2101100652114335E-2</v>
      </c>
      <c r="AM15" s="46">
        <f t="shared" si="2"/>
        <v>2.6192042645137434E-3</v>
      </c>
      <c r="AN15" s="129">
        <v>1495.6683173369609</v>
      </c>
      <c r="AO15" s="129">
        <v>48.012599197012264</v>
      </c>
      <c r="AP15" s="212">
        <f t="shared" si="3"/>
        <v>3.2101100652114335E-2</v>
      </c>
      <c r="AQ15" s="205">
        <v>43678003.451817498</v>
      </c>
      <c r="AR15" s="47">
        <v>3.5384659125068003E-2</v>
      </c>
      <c r="AS15" s="43">
        <v>3.1434894405850001E-3</v>
      </c>
      <c r="AT15" s="43" t="s">
        <v>267</v>
      </c>
      <c r="AU15" s="43">
        <v>1.7635334236000001E-5</v>
      </c>
      <c r="AV15" s="45">
        <v>20.342523426149199</v>
      </c>
      <c r="AW15" s="48">
        <v>0.94632377423292802</v>
      </c>
      <c r="AX15" s="43">
        <v>8.6556165100749993E-3</v>
      </c>
      <c r="AY15" s="44">
        <v>3.4994670148269999E-3</v>
      </c>
      <c r="AZ15" s="43">
        <v>1.0155530365690999E-2</v>
      </c>
      <c r="BA15" s="43">
        <v>1.1855850455784E-2</v>
      </c>
      <c r="BB15" s="48">
        <v>9.6114703586976304</v>
      </c>
      <c r="BC15" s="48">
        <v>0.403922785149532</v>
      </c>
      <c r="BD15" s="48">
        <v>3.6935863183454298</v>
      </c>
      <c r="BE15" s="43">
        <v>0.11902670672909101</v>
      </c>
      <c r="BF15" s="43">
        <v>5.2554107362561997E-2</v>
      </c>
      <c r="BG15" s="44">
        <v>2.3754110428190001E-3</v>
      </c>
      <c r="BH15" s="49">
        <v>7.0185878417999993E-5</v>
      </c>
      <c r="BI15" s="33">
        <v>3.0046271592999999E-5</v>
      </c>
    </row>
    <row r="16" spans="1:74" s="1" customFormat="1" x14ac:dyDescent="0.25">
      <c r="A16" s="2" t="s">
        <v>99</v>
      </c>
      <c r="B16" s="41"/>
      <c r="C16" s="7">
        <v>176.17175234334499</v>
      </c>
      <c r="D16" s="6">
        <v>9.2611446238966106</v>
      </c>
      <c r="E16" s="65">
        <v>1109.4203369879699</v>
      </c>
      <c r="F16" s="65">
        <v>287.86079800274302</v>
      </c>
      <c r="G16" s="65">
        <v>33.572981446872298</v>
      </c>
      <c r="H16" s="65">
        <v>8.8373109593691606</v>
      </c>
      <c r="I16" s="306">
        <v>0.98572591832142897</v>
      </c>
      <c r="J16" s="53">
        <v>33.5154881161302</v>
      </c>
      <c r="K16" s="90">
        <v>1.53317522580859</v>
      </c>
      <c r="L16" s="55">
        <v>2.9735255405809999E-2</v>
      </c>
      <c r="M16" s="55">
        <v>7.8268886261969994E-3</v>
      </c>
      <c r="N16" s="308">
        <v>0.17379159271211092</v>
      </c>
      <c r="O16" s="69">
        <v>2.9873459745438001E-2</v>
      </c>
      <c r="P16" s="70">
        <v>1.737863197278E-3</v>
      </c>
      <c r="Q16" s="189">
        <v>2.9620711628048E-2</v>
      </c>
      <c r="R16" s="189">
        <v>1.7029561409709999E-3</v>
      </c>
      <c r="S16" s="134">
        <v>1145.914427020469</v>
      </c>
      <c r="T16" s="11">
        <v>297.93488397375575</v>
      </c>
      <c r="U16" s="11">
        <v>33.572981446872298</v>
      </c>
      <c r="V16" s="11">
        <v>8.8373109593691606</v>
      </c>
      <c r="W16" s="310">
        <v>0.98572591832142897</v>
      </c>
      <c r="X16" s="96">
        <v>34.617971277845008</v>
      </c>
      <c r="Y16" s="106">
        <v>1.6841850006180672</v>
      </c>
      <c r="Z16" s="100">
        <v>2.9735255405809999E-2</v>
      </c>
      <c r="AA16" s="101">
        <v>7.8268886261969994E-3</v>
      </c>
      <c r="AB16" s="302">
        <v>0.17379159271211092</v>
      </c>
      <c r="AC16" s="110">
        <v>2.8922075677111952E-2</v>
      </c>
      <c r="AD16" s="108">
        <v>1.7493630437487441E-3</v>
      </c>
      <c r="AE16" s="88">
        <v>1527.1411772599192</v>
      </c>
      <c r="AF16" s="88">
        <v>92.369730579178849</v>
      </c>
      <c r="AG16" s="111">
        <f t="shared" si="0"/>
        <v>6.048539058118628E-2</v>
      </c>
      <c r="AH16" s="120">
        <v>2.8639643472214562E-2</v>
      </c>
      <c r="AI16" s="116">
        <v>1.7037626022272344E-3</v>
      </c>
      <c r="AJ16" s="121">
        <v>1512.4367868264749</v>
      </c>
      <c r="AK16" s="121">
        <v>86.953127470365402</v>
      </c>
      <c r="AL16" s="122">
        <f t="shared" si="1"/>
        <v>5.7492073868963441E-2</v>
      </c>
      <c r="AM16" s="46">
        <f t="shared" si="2"/>
        <v>9.6287040467521057E-3</v>
      </c>
      <c r="AN16" s="129">
        <v>1512.4367868264749</v>
      </c>
      <c r="AO16" s="129">
        <v>86.953127470365402</v>
      </c>
      <c r="AP16" s="212">
        <f t="shared" si="3"/>
        <v>5.7492073868963441E-2</v>
      </c>
      <c r="AQ16" s="205">
        <v>26989616.557901502</v>
      </c>
      <c r="AR16" s="47">
        <v>6.7683084431946997E-2</v>
      </c>
      <c r="AS16" s="43">
        <v>1.2861662093392E-2</v>
      </c>
      <c r="AT16" s="43">
        <v>1.3025705693511001E-2</v>
      </c>
      <c r="AU16" s="43">
        <v>1.8696205434116001E-2</v>
      </c>
      <c r="AV16" s="45">
        <v>11.5996888833775</v>
      </c>
      <c r="AW16" s="48">
        <v>0.49649151231273497</v>
      </c>
      <c r="AX16" s="43">
        <v>1.0676933696139E-2</v>
      </c>
      <c r="AY16" s="44">
        <v>5.2223400048840001E-3</v>
      </c>
      <c r="AZ16" s="43">
        <v>5.7040122816982002E-2</v>
      </c>
      <c r="BA16" s="43">
        <v>3.6324159691463E-2</v>
      </c>
      <c r="BB16" s="48">
        <v>6.06505427829463</v>
      </c>
      <c r="BC16" s="48">
        <v>0.25035384841144298</v>
      </c>
      <c r="BD16" s="48">
        <v>2.3988986985428502</v>
      </c>
      <c r="BE16" s="43">
        <v>7.6725319297936995E-2</v>
      </c>
      <c r="BF16" s="43">
        <v>3.4181379216211998E-2</v>
      </c>
      <c r="BG16" s="44">
        <v>2.1794169204880001E-3</v>
      </c>
      <c r="BH16" s="49">
        <v>3.3859176049899999E-4</v>
      </c>
      <c r="BI16" s="33">
        <v>9.1457356668E-5</v>
      </c>
    </row>
    <row r="17" spans="1:63" s="1" customFormat="1" x14ac:dyDescent="0.25">
      <c r="A17" s="2" t="s">
        <v>100</v>
      </c>
      <c r="B17" s="41"/>
      <c r="C17" s="7">
        <v>123.33444294462601</v>
      </c>
      <c r="D17" s="6">
        <v>6.8682251031217998</v>
      </c>
      <c r="E17" s="65">
        <v>878.62003297929903</v>
      </c>
      <c r="F17" s="65">
        <v>251.208809023508</v>
      </c>
      <c r="G17" s="65">
        <v>28.179037622785401</v>
      </c>
      <c r="H17" s="65">
        <v>8.1965024676860399</v>
      </c>
      <c r="I17" s="306">
        <v>0.9829498173051624</v>
      </c>
      <c r="J17" s="53">
        <v>31.581813425338002</v>
      </c>
      <c r="K17" s="90">
        <v>1.7289594125525001</v>
      </c>
      <c r="L17" s="55">
        <v>3.5508261205602999E-2</v>
      </c>
      <c r="M17" s="55">
        <v>1.0328526924198E-2</v>
      </c>
      <c r="N17" s="308">
        <v>0.18820829256086588</v>
      </c>
      <c r="O17" s="69">
        <v>3.1638420774122003E-2</v>
      </c>
      <c r="P17" s="70">
        <v>2.1448865193910002E-3</v>
      </c>
      <c r="Q17" s="189">
        <v>3.1319671158187998E-2</v>
      </c>
      <c r="R17" s="189">
        <v>2.14215853732E-3</v>
      </c>
      <c r="S17" s="134">
        <v>907.52200774835501</v>
      </c>
      <c r="T17" s="11">
        <v>259.90714426523982</v>
      </c>
      <c r="U17" s="11">
        <v>28.179037622785401</v>
      </c>
      <c r="V17" s="11">
        <v>8.1965024676860399</v>
      </c>
      <c r="W17" s="310">
        <v>0.9829498173051624</v>
      </c>
      <c r="X17" s="96">
        <v>32.620688866960961</v>
      </c>
      <c r="Y17" s="106">
        <v>1.8657524687950555</v>
      </c>
      <c r="Z17" s="100">
        <v>3.5508261205602999E-2</v>
      </c>
      <c r="AA17" s="101">
        <v>1.0328526924198E-2</v>
      </c>
      <c r="AB17" s="302">
        <v>0.18820829256086588</v>
      </c>
      <c r="AC17" s="110">
        <v>3.0630827755837864E-2</v>
      </c>
      <c r="AD17" s="108">
        <v>2.1376368201791816E-3</v>
      </c>
      <c r="AE17" s="88">
        <v>1616.018687730904</v>
      </c>
      <c r="AF17" s="88">
        <v>112.77726728533626</v>
      </c>
      <c r="AG17" s="111">
        <f t="shared" si="0"/>
        <v>6.9787105892748003E-2</v>
      </c>
      <c r="AH17" s="120">
        <v>3.0282331731292599E-2</v>
      </c>
      <c r="AI17" s="116">
        <v>2.1223083641190633E-3</v>
      </c>
      <c r="AJ17" s="121">
        <v>1597.9042933938183</v>
      </c>
      <c r="AK17" s="121">
        <v>109.29119615034571</v>
      </c>
      <c r="AL17" s="122">
        <f t="shared" si="1"/>
        <v>6.8396584577803551E-2</v>
      </c>
      <c r="AM17" s="46">
        <f t="shared" si="2"/>
        <v>1.1209272810155839E-2</v>
      </c>
      <c r="AN17" s="129">
        <v>1597.9042933938183</v>
      </c>
      <c r="AO17" s="129">
        <v>109.29119615034571</v>
      </c>
      <c r="AP17" s="212">
        <f t="shared" si="3"/>
        <v>6.8396584577803551E-2</v>
      </c>
      <c r="AQ17" s="205">
        <v>25168155.113894202</v>
      </c>
      <c r="AR17" s="47">
        <v>3.4426189494884997E-2</v>
      </c>
      <c r="AS17" s="43">
        <v>4.2269820086729996E-3</v>
      </c>
      <c r="AT17" s="43" t="s">
        <v>267</v>
      </c>
      <c r="AU17" s="43">
        <v>2.7661834487E-5</v>
      </c>
      <c r="AV17" s="45">
        <v>4.24461092361899</v>
      </c>
      <c r="AW17" s="48">
        <v>0.18595765174964099</v>
      </c>
      <c r="AX17" s="43">
        <v>5.4385955204199995E-4</v>
      </c>
      <c r="AY17" s="44">
        <v>1.144468567476E-3</v>
      </c>
      <c r="AZ17" s="43" t="s">
        <v>267</v>
      </c>
      <c r="BA17" s="43">
        <v>1.7132132547999999E-5</v>
      </c>
      <c r="BB17" s="48">
        <v>3.4852161117489202</v>
      </c>
      <c r="BC17" s="48">
        <v>0.14168178286486399</v>
      </c>
      <c r="BD17" s="48">
        <v>1.6476659078234599</v>
      </c>
      <c r="BE17" s="43">
        <v>5.1119466849624998E-2</v>
      </c>
      <c r="BF17" s="43">
        <v>2.5591645299189999E-2</v>
      </c>
      <c r="BG17" s="44">
        <v>2.086335062947E-3</v>
      </c>
      <c r="BH17" s="49">
        <v>2.6845278082699998E-4</v>
      </c>
      <c r="BI17" s="33">
        <v>7.9589450601999994E-5</v>
      </c>
    </row>
    <row r="18" spans="1:63" s="1" customFormat="1" x14ac:dyDescent="0.25">
      <c r="A18" s="2" t="s">
        <v>101</v>
      </c>
      <c r="B18" s="41"/>
      <c r="C18" s="7">
        <v>61.677640331814501</v>
      </c>
      <c r="D18" s="6">
        <v>6.8613762205287099</v>
      </c>
      <c r="E18" s="65">
        <v>469.33366094210498</v>
      </c>
      <c r="F18" s="65">
        <v>132.310676110179</v>
      </c>
      <c r="G18" s="65">
        <v>13.237991941412901</v>
      </c>
      <c r="H18" s="65">
        <v>3.7989555652796598</v>
      </c>
      <c r="I18" s="306">
        <v>0.98236093547874548</v>
      </c>
      <c r="J18" s="53">
        <v>34.596920901759098</v>
      </c>
      <c r="K18" s="90">
        <v>2.6619348700371499</v>
      </c>
      <c r="L18" s="55">
        <v>7.4568677656441998E-2</v>
      </c>
      <c r="M18" s="55">
        <v>2.1551040061478999E-2</v>
      </c>
      <c r="N18" s="308">
        <v>0.2662246005989598</v>
      </c>
      <c r="O18" s="69">
        <v>2.8839693000307001E-2</v>
      </c>
      <c r="P18" s="70">
        <v>2.6540141366070001E-3</v>
      </c>
      <c r="Q18" s="189">
        <v>2.8221397829485E-2</v>
      </c>
      <c r="R18" s="189">
        <v>2.7123843656179998E-3</v>
      </c>
      <c r="S18" s="134">
        <v>484.77226820993741</v>
      </c>
      <c r="T18" s="11">
        <v>136.89859691824898</v>
      </c>
      <c r="U18" s="11">
        <v>13.237991941412901</v>
      </c>
      <c r="V18" s="11">
        <v>3.7989555652796598</v>
      </c>
      <c r="W18" s="310">
        <v>0.98236093547874548</v>
      </c>
      <c r="X18" s="96">
        <v>35.734977510369596</v>
      </c>
      <c r="Y18" s="106">
        <v>2.8124645477835943</v>
      </c>
      <c r="Z18" s="100">
        <v>7.4568677656441998E-2</v>
      </c>
      <c r="AA18" s="101">
        <v>2.1551040061478999E-2</v>
      </c>
      <c r="AB18" s="302">
        <v>0.2662246005989598</v>
      </c>
      <c r="AC18" s="110">
        <v>2.7921231439787669E-2</v>
      </c>
      <c r="AD18" s="108">
        <v>2.6107643260991223E-3</v>
      </c>
      <c r="AE18" s="88">
        <v>1475.0155856575059</v>
      </c>
      <c r="AF18" s="88">
        <v>137.92078188884153</v>
      </c>
      <c r="AG18" s="111">
        <f t="shared" si="0"/>
        <v>9.3504626818815398E-2</v>
      </c>
      <c r="AH18" s="120">
        <v>2.7286676372712249E-2</v>
      </c>
      <c r="AI18" s="116">
        <v>2.6555122099766338E-3</v>
      </c>
      <c r="AJ18" s="121">
        <v>1441.9406319030807</v>
      </c>
      <c r="AK18" s="121">
        <v>138.5862333876687</v>
      </c>
      <c r="AL18" s="122">
        <f t="shared" si="1"/>
        <v>9.6110914916630014E-2</v>
      </c>
      <c r="AM18" s="46">
        <f t="shared" si="2"/>
        <v>2.2423460522067409E-2</v>
      </c>
      <c r="AN18" s="129">
        <v>1441.9406319030807</v>
      </c>
      <c r="AO18" s="129">
        <v>138.5862333876687</v>
      </c>
      <c r="AP18" s="212">
        <f t="shared" si="3"/>
        <v>9.6110914916630014E-2</v>
      </c>
      <c r="AQ18" s="205">
        <v>24386757.249156699</v>
      </c>
      <c r="AR18" s="47">
        <v>0.10774180934230999</v>
      </c>
      <c r="AS18" s="43">
        <v>7.8013424100789996E-3</v>
      </c>
      <c r="AT18" s="43">
        <v>1.7156587317693001E-2</v>
      </c>
      <c r="AU18" s="43">
        <v>2.0074331552489E-2</v>
      </c>
      <c r="AV18" s="45">
        <v>10.808765132154999</v>
      </c>
      <c r="AW18" s="48">
        <v>0.47383883349300598</v>
      </c>
      <c r="AX18" s="43">
        <v>2.1432469169640001E-3</v>
      </c>
      <c r="AY18" s="44">
        <v>2.1756017907220001E-3</v>
      </c>
      <c r="AZ18" s="43">
        <v>9.6271444997920001E-3</v>
      </c>
      <c r="BA18" s="43">
        <v>1.3830497055393E-2</v>
      </c>
      <c r="BB18" s="48">
        <v>2.8182593351917999</v>
      </c>
      <c r="BC18" s="48">
        <v>0.11689455320478501</v>
      </c>
      <c r="BD18" s="48">
        <v>0.93929205218588796</v>
      </c>
      <c r="BE18" s="43">
        <v>3.0485601560872998E-2</v>
      </c>
      <c r="BF18" s="43">
        <v>1.3155380404279E-2</v>
      </c>
      <c r="BG18" s="44">
        <v>1.2793637121369999E-3</v>
      </c>
      <c r="BH18" s="49">
        <v>2.75911733274E-4</v>
      </c>
      <c r="BI18" s="33">
        <v>7.7403640668000006E-5</v>
      </c>
    </row>
    <row r="19" spans="1:63" s="1" customFormat="1" x14ac:dyDescent="0.25">
      <c r="A19" s="2" t="s">
        <v>102</v>
      </c>
      <c r="B19" s="41"/>
      <c r="C19" s="7">
        <v>106.989646075073</v>
      </c>
      <c r="D19" s="6">
        <v>5.1662685511808801</v>
      </c>
      <c r="E19" s="65">
        <v>905.64532733066903</v>
      </c>
      <c r="F19" s="65">
        <v>277.96414829935497</v>
      </c>
      <c r="G19" s="65">
        <v>26.6484864416771</v>
      </c>
      <c r="H19" s="65">
        <v>8.3285897840802594</v>
      </c>
      <c r="I19" s="306">
        <v>0.98204572439433269</v>
      </c>
      <c r="J19" s="53">
        <v>34.048131740977198</v>
      </c>
      <c r="K19" s="90">
        <v>2.04280637548151</v>
      </c>
      <c r="L19" s="55">
        <v>3.7450954494107999E-2</v>
      </c>
      <c r="M19" s="55">
        <v>1.1704310645803E-2</v>
      </c>
      <c r="N19" s="308">
        <v>0.19197778156575859</v>
      </c>
      <c r="O19" s="69">
        <v>2.9363852013620999E-2</v>
      </c>
      <c r="P19" s="70">
        <v>2.3059560720969999E-3</v>
      </c>
      <c r="Q19" s="189">
        <v>2.9052839288045001E-2</v>
      </c>
      <c r="R19" s="189">
        <v>2.308487347897E-3</v>
      </c>
      <c r="S19" s="134">
        <v>935.4362920454937</v>
      </c>
      <c r="T19" s="11">
        <v>287.52532960051997</v>
      </c>
      <c r="U19" s="11">
        <v>26.6484864416771</v>
      </c>
      <c r="V19" s="11">
        <v>8.3285897840802594</v>
      </c>
      <c r="W19" s="310">
        <v>0.98204572439433269</v>
      </c>
      <c r="X19" s="96">
        <v>35.168136074561978</v>
      </c>
      <c r="Y19" s="106">
        <v>2.1889059068726522</v>
      </c>
      <c r="Z19" s="100">
        <v>3.7450954494107999E-2</v>
      </c>
      <c r="AA19" s="101">
        <v>1.1704310645803E-2</v>
      </c>
      <c r="AB19" s="302">
        <v>0.19197778156575859</v>
      </c>
      <c r="AC19" s="110">
        <v>2.8428697490894217E-2</v>
      </c>
      <c r="AD19" s="108">
        <v>2.2816185608559554E-3</v>
      </c>
      <c r="AE19" s="88">
        <v>1501.4515805817548</v>
      </c>
      <c r="AF19" s="88">
        <v>120.50287550385016</v>
      </c>
      <c r="AG19" s="111">
        <f t="shared" si="0"/>
        <v>8.0257583436130472E-2</v>
      </c>
      <c r="AH19" s="120">
        <v>2.8090579642835869E-2</v>
      </c>
      <c r="AI19" s="116">
        <v>2.2729587732401931E-3</v>
      </c>
      <c r="AJ19" s="121">
        <v>1483.8390811101606</v>
      </c>
      <c r="AK19" s="121">
        <v>117.90323524308513</v>
      </c>
      <c r="AL19" s="122">
        <f t="shared" si="1"/>
        <v>7.9458235562089211E-2</v>
      </c>
      <c r="AM19" s="46">
        <f t="shared" si="2"/>
        <v>1.1730314649753841E-2</v>
      </c>
      <c r="AN19" s="129">
        <v>1483.8390811101606</v>
      </c>
      <c r="AO19" s="129">
        <v>117.90323524308513</v>
      </c>
      <c r="AP19" s="212">
        <f t="shared" si="3"/>
        <v>7.9458235562089211E-2</v>
      </c>
      <c r="AQ19" s="205">
        <v>22800835.678954601</v>
      </c>
      <c r="AR19" s="47">
        <v>1.06979245786336</v>
      </c>
      <c r="AS19" s="43">
        <v>0.120485491600815</v>
      </c>
      <c r="AT19" s="43" t="s">
        <v>267</v>
      </c>
      <c r="AU19" s="43">
        <v>3.0211830999999999E-5</v>
      </c>
      <c r="AV19" s="45">
        <v>5.0935440751590804</v>
      </c>
      <c r="AW19" s="48">
        <v>0.24123093223436001</v>
      </c>
      <c r="AX19" s="43">
        <v>7.6187872010359996E-3</v>
      </c>
      <c r="AY19" s="44">
        <v>4.6305283248130004E-3</v>
      </c>
      <c r="AZ19" s="43">
        <v>0.268859076822622</v>
      </c>
      <c r="BA19" s="43">
        <v>8.3647046991928001E-2</v>
      </c>
      <c r="BB19" s="48">
        <v>3.7828112681550401</v>
      </c>
      <c r="BC19" s="48">
        <v>0.18490041858520501</v>
      </c>
      <c r="BD19" s="48">
        <v>1.7433713520359</v>
      </c>
      <c r="BE19" s="43">
        <v>7.2082523830593007E-2</v>
      </c>
      <c r="BF19" s="43">
        <v>2.4363131636167001E-2</v>
      </c>
      <c r="BG19" s="44">
        <v>1.711245792672E-3</v>
      </c>
      <c r="BH19" s="49">
        <v>2.21636985843E-4</v>
      </c>
      <c r="BI19" s="33">
        <v>7.8005900415000003E-5</v>
      </c>
    </row>
    <row r="20" spans="1:63" s="1" customFormat="1" x14ac:dyDescent="0.25">
      <c r="A20" s="2" t="s">
        <v>103</v>
      </c>
      <c r="B20" s="41"/>
      <c r="C20" s="7">
        <v>331.48316508682001</v>
      </c>
      <c r="D20" s="6">
        <v>0.80547916453831003</v>
      </c>
      <c r="E20" s="65">
        <v>319.37856982685901</v>
      </c>
      <c r="F20" s="65">
        <v>32.530171305270102</v>
      </c>
      <c r="G20" s="65">
        <v>9.5662571737075304</v>
      </c>
      <c r="H20" s="65">
        <v>1.0176351647523501</v>
      </c>
      <c r="I20" s="306">
        <v>0.95748179379817921</v>
      </c>
      <c r="J20" s="53">
        <v>33.606510677449201</v>
      </c>
      <c r="K20" s="90">
        <v>1.1716571778195899</v>
      </c>
      <c r="L20" s="55">
        <v>0.10426076874579</v>
      </c>
      <c r="M20" s="55">
        <v>1.1108188794986E-2</v>
      </c>
      <c r="N20" s="308">
        <v>0.32723127557288617</v>
      </c>
      <c r="O20" s="69">
        <v>2.9749360782727999E-2</v>
      </c>
      <c r="P20" s="70">
        <v>1.319479957437E-3</v>
      </c>
      <c r="Q20" s="189">
        <v>2.8871441634395999E-2</v>
      </c>
      <c r="R20" s="189">
        <v>1.303482908255E-3</v>
      </c>
      <c r="S20" s="134">
        <v>329.88444383432147</v>
      </c>
      <c r="T20" s="11">
        <v>34.041464066552052</v>
      </c>
      <c r="U20" s="11">
        <v>9.5662571737075304</v>
      </c>
      <c r="V20" s="11">
        <v>1.0176351647523501</v>
      </c>
      <c r="W20" s="310">
        <v>0.95748179379817921</v>
      </c>
      <c r="X20" s="96">
        <v>34.711988002365295</v>
      </c>
      <c r="Y20" s="106">
        <v>1.3397876514769091</v>
      </c>
      <c r="Z20" s="100">
        <v>0.10426076874579</v>
      </c>
      <c r="AA20" s="101">
        <v>1.1108188794986E-2</v>
      </c>
      <c r="AB20" s="302">
        <v>0.32723127557288617</v>
      </c>
      <c r="AC20" s="110">
        <v>2.8801928910666599E-2</v>
      </c>
      <c r="AD20" s="108">
        <v>1.3635998321797948E-3</v>
      </c>
      <c r="AE20" s="88">
        <v>1520.886417387665</v>
      </c>
      <c r="AF20" s="88">
        <v>72.004915710569023</v>
      </c>
      <c r="AG20" s="111">
        <f t="shared" si="0"/>
        <v>4.7344045477273396E-2</v>
      </c>
      <c r="AH20" s="120">
        <v>2.7915190064339571E-2</v>
      </c>
      <c r="AI20" s="116">
        <v>1.3305936728415433E-3</v>
      </c>
      <c r="AJ20" s="121">
        <v>1474.700786944479</v>
      </c>
      <c r="AK20" s="121">
        <v>66.579538871458951</v>
      </c>
      <c r="AL20" s="122">
        <f t="shared" si="1"/>
        <v>4.5147828943259125E-2</v>
      </c>
      <c r="AM20" s="46">
        <f t="shared" si="2"/>
        <v>3.036757374854876E-2</v>
      </c>
      <c r="AN20" s="129">
        <v>1474.700786944479</v>
      </c>
      <c r="AO20" s="129">
        <v>66.579538871458951</v>
      </c>
      <c r="AP20" s="212">
        <f t="shared" si="3"/>
        <v>4.5147828943259125E-2</v>
      </c>
      <c r="AQ20" s="205">
        <v>22269015.911238499</v>
      </c>
      <c r="AR20" s="47">
        <v>0.12978693169080699</v>
      </c>
      <c r="AS20" s="43">
        <v>1.0128473851969E-2</v>
      </c>
      <c r="AT20" s="43">
        <v>3.3106478766788003E-2</v>
      </c>
      <c r="AU20" s="43">
        <v>3.3404577426037002E-2</v>
      </c>
      <c r="AV20" s="45">
        <v>73.030323628340795</v>
      </c>
      <c r="AW20" s="48">
        <v>3.4888000296650201</v>
      </c>
      <c r="AX20" s="43">
        <v>2.1987004592363E-2</v>
      </c>
      <c r="AY20" s="44">
        <v>8.4023311066980001E-3</v>
      </c>
      <c r="AZ20" s="43">
        <v>0.33731192152539002</v>
      </c>
      <c r="BA20" s="43">
        <v>9.9536825858758005E-2</v>
      </c>
      <c r="BB20" s="48">
        <v>19.145312459552699</v>
      </c>
      <c r="BC20" s="48">
        <v>0.83757754352760405</v>
      </c>
      <c r="BD20" s="48">
        <v>5.5882279588658497</v>
      </c>
      <c r="BE20" s="43">
        <v>0.184424364303621</v>
      </c>
      <c r="BF20" s="43">
        <v>7.6857144337654004E-2</v>
      </c>
      <c r="BG20" s="44">
        <v>3.9465464670119998E-3</v>
      </c>
      <c r="BH20" s="49">
        <v>3.5230428586000003E-5</v>
      </c>
      <c r="BI20" s="33">
        <v>3.2902304227000001E-5</v>
      </c>
    </row>
    <row r="21" spans="1:63" s="1" customFormat="1" x14ac:dyDescent="0.25">
      <c r="A21" s="2" t="s">
        <v>104</v>
      </c>
      <c r="B21" s="41"/>
      <c r="C21" s="7">
        <v>202.530140307354</v>
      </c>
      <c r="D21" s="6">
        <v>2.92839838211601</v>
      </c>
      <c r="E21" s="65">
        <v>4022.4519177538</v>
      </c>
      <c r="F21" s="65">
        <v>1943.3259990624699</v>
      </c>
      <c r="G21" s="65">
        <v>123.889256837899</v>
      </c>
      <c r="H21" s="65">
        <v>60.745750846120501</v>
      </c>
      <c r="I21" s="306">
        <v>0.98530921109617065</v>
      </c>
      <c r="J21" s="53">
        <v>32.606418744394503</v>
      </c>
      <c r="K21" s="90">
        <v>1.4405192076381399</v>
      </c>
      <c r="L21" s="55">
        <v>8.2858352693359998E-3</v>
      </c>
      <c r="M21" s="55">
        <v>3.9771917797070001E-3</v>
      </c>
      <c r="N21" s="308">
        <v>9.2039810018002807E-2</v>
      </c>
      <c r="O21" s="69">
        <v>3.0626635685895999E-2</v>
      </c>
      <c r="P21" s="70">
        <v>1.5705113594159999E-3</v>
      </c>
      <c r="Q21" s="189">
        <v>3.0556005419804001E-2</v>
      </c>
      <c r="R21" s="189">
        <v>1.5725440587709999E-3</v>
      </c>
      <c r="S21" s="134">
        <v>4154.769415048333</v>
      </c>
      <c r="T21" s="11">
        <v>2008.4301100715084</v>
      </c>
      <c r="U21" s="11">
        <v>123.889256837899</v>
      </c>
      <c r="V21" s="11">
        <v>60.745750846120501</v>
      </c>
      <c r="W21" s="310">
        <v>0.98530921109617065</v>
      </c>
      <c r="X21" s="96">
        <v>33.678998308354849</v>
      </c>
      <c r="Y21" s="106">
        <v>1.5890046756396545</v>
      </c>
      <c r="Z21" s="100">
        <v>8.2858352693359998E-3</v>
      </c>
      <c r="AA21" s="101">
        <v>3.9771917797070001E-3</v>
      </c>
      <c r="AB21" s="302">
        <v>9.2039810018002807E-2</v>
      </c>
      <c r="AC21" s="110">
        <v>2.9651265122650903E-2</v>
      </c>
      <c r="AD21" s="108">
        <v>1.5978190167246437E-3</v>
      </c>
      <c r="AE21" s="88">
        <v>1565.0866288377142</v>
      </c>
      <c r="AF21" s="88">
        <v>84.337891419952754</v>
      </c>
      <c r="AG21" s="111">
        <f t="shared" si="0"/>
        <v>5.3887043608943808E-2</v>
      </c>
      <c r="AH21" s="120">
        <v>2.9543959380421959E-2</v>
      </c>
      <c r="AI21" s="116">
        <v>1.5861164228012032E-3</v>
      </c>
      <c r="AJ21" s="121">
        <v>1559.5043552354455</v>
      </c>
      <c r="AK21" s="121">
        <v>80.25883209405221</v>
      </c>
      <c r="AL21" s="122">
        <f t="shared" si="1"/>
        <v>5.1464320586610462E-2</v>
      </c>
      <c r="AM21" s="46">
        <f t="shared" si="2"/>
        <v>3.5667505551525451E-3</v>
      </c>
      <c r="AN21" s="129">
        <v>1559.5043552354455</v>
      </c>
      <c r="AO21" s="129">
        <v>80.25883209405221</v>
      </c>
      <c r="AP21" s="212">
        <f t="shared" si="3"/>
        <v>5.1464320586610462E-2</v>
      </c>
      <c r="AQ21" s="205">
        <v>20474524.186388999</v>
      </c>
      <c r="AR21" s="47">
        <v>1.1096488333366099</v>
      </c>
      <c r="AS21" s="43">
        <v>0.13705483991789399</v>
      </c>
      <c r="AT21" s="43" t="s">
        <v>267</v>
      </c>
      <c r="AU21" s="43">
        <v>3.3326619572E-5</v>
      </c>
      <c r="AV21" s="45">
        <v>10.617627045795301</v>
      </c>
      <c r="AW21" s="48">
        <v>1.6064728889114801</v>
      </c>
      <c r="AX21" s="43">
        <v>5.3825967004300004E-3</v>
      </c>
      <c r="AY21" s="44">
        <v>3.840928257257E-3</v>
      </c>
      <c r="AZ21" s="43">
        <v>0.33316798081591797</v>
      </c>
      <c r="BA21" s="43">
        <v>9.2128333772698995E-2</v>
      </c>
      <c r="BB21" s="48">
        <v>7.1189573577101104</v>
      </c>
      <c r="BC21" s="48">
        <v>0.49130205895424001</v>
      </c>
      <c r="BD21" s="48">
        <v>3.4120821983941201</v>
      </c>
      <c r="BE21" s="43">
        <v>0.13503222165659301</v>
      </c>
      <c r="BF21" s="43">
        <v>5.0992552597542998E-2</v>
      </c>
      <c r="BG21" s="44">
        <v>3.1433161673080001E-3</v>
      </c>
      <c r="BH21" s="49">
        <v>1.39018331638E-4</v>
      </c>
      <c r="BI21" s="33">
        <v>6.1562670664999994E-5</v>
      </c>
    </row>
    <row r="22" spans="1:63" s="1" customFormat="1" x14ac:dyDescent="0.25">
      <c r="A22" s="2" t="s">
        <v>105</v>
      </c>
      <c r="B22" s="41"/>
      <c r="C22" s="7">
        <v>244.63669842840599</v>
      </c>
      <c r="D22" s="6">
        <v>0.65315456112284498</v>
      </c>
      <c r="E22" s="65">
        <v>11450.886421580501</v>
      </c>
      <c r="F22" s="65">
        <v>8359.2769583709996</v>
      </c>
      <c r="G22" s="65">
        <v>333.27670294526803</v>
      </c>
      <c r="H22" s="65">
        <v>243.65073729682001</v>
      </c>
      <c r="I22" s="306">
        <v>0.99854314301829084</v>
      </c>
      <c r="J22" s="53">
        <v>34.317155858735198</v>
      </c>
      <c r="K22" s="90">
        <v>1.3971839948290601</v>
      </c>
      <c r="L22" s="55">
        <v>2.9972718229109999E-3</v>
      </c>
      <c r="M22" s="55">
        <v>2.191239832281E-3</v>
      </c>
      <c r="N22" s="308">
        <v>5.5690168496668427E-2</v>
      </c>
      <c r="O22" s="69">
        <v>2.9128259549572998E-2</v>
      </c>
      <c r="P22" s="70">
        <v>1.3552218915980001E-3</v>
      </c>
      <c r="Q22" s="189">
        <v>2.9103137821018001E-2</v>
      </c>
      <c r="R22" s="189">
        <v>1.3539198025799999E-3</v>
      </c>
      <c r="S22" s="134">
        <v>11827.560317027228</v>
      </c>
      <c r="T22" s="11">
        <v>8636.4745757868277</v>
      </c>
      <c r="U22" s="11">
        <v>333.27670294526803</v>
      </c>
      <c r="V22" s="11">
        <v>243.65073729682001</v>
      </c>
      <c r="W22" s="310">
        <v>0.99854314301829084</v>
      </c>
      <c r="X22" s="96">
        <v>35.446009669877803</v>
      </c>
      <c r="Y22" s="106">
        <v>1.5579596477323869</v>
      </c>
      <c r="Z22" s="100">
        <v>2.9972718229109999E-3</v>
      </c>
      <c r="AA22" s="101">
        <v>2.191239832281E-3</v>
      </c>
      <c r="AB22" s="302">
        <v>5.5690168496668427E-2</v>
      </c>
      <c r="AC22" s="110">
        <v>2.8200607971561119E-2</v>
      </c>
      <c r="AD22" s="108">
        <v>1.3926991551333695E-3</v>
      </c>
      <c r="AE22" s="88">
        <v>1489.5710731697111</v>
      </c>
      <c r="AF22" s="88">
        <v>73.563108185703499</v>
      </c>
      <c r="AG22" s="111">
        <f t="shared" si="0"/>
        <v>4.9385430148805157E-2</v>
      </c>
      <c r="AH22" s="120">
        <v>2.813921223713715E-2</v>
      </c>
      <c r="AI22" s="116">
        <v>1.377938180580603E-3</v>
      </c>
      <c r="AJ22" s="121">
        <v>1486.3727010493412</v>
      </c>
      <c r="AK22" s="121">
        <v>69.148194477905008</v>
      </c>
      <c r="AL22" s="122">
        <f t="shared" si="1"/>
        <v>4.6521437341447501E-2</v>
      </c>
      <c r="AM22" s="46">
        <f t="shared" si="2"/>
        <v>2.1471765785327306E-3</v>
      </c>
      <c r="AN22" s="129">
        <v>1486.3727010493412</v>
      </c>
      <c r="AO22" s="129">
        <v>69.148194477905008</v>
      </c>
      <c r="AP22" s="212">
        <f t="shared" si="3"/>
        <v>4.6521437341447501E-2</v>
      </c>
      <c r="AQ22" s="205">
        <v>18515339.4560038</v>
      </c>
      <c r="AR22" s="47">
        <v>4.6251370774907E-2</v>
      </c>
      <c r="AS22" s="43">
        <v>5.6152112675960002E-3</v>
      </c>
      <c r="AT22" s="43" t="s">
        <v>267</v>
      </c>
      <c r="AU22" s="43">
        <v>3.6669882656999998E-5</v>
      </c>
      <c r="AV22" s="45">
        <v>36.663596984629699</v>
      </c>
      <c r="AW22" s="48">
        <v>1.5828177425590799</v>
      </c>
      <c r="AX22" s="43">
        <v>4.4849548337950003E-3</v>
      </c>
      <c r="AY22" s="44">
        <v>3.7004452168590001E-3</v>
      </c>
      <c r="AZ22" s="43">
        <v>4.0058178480614999E-2</v>
      </c>
      <c r="BA22" s="43">
        <v>3.2946815624923E-2</v>
      </c>
      <c r="BB22" s="48">
        <v>12.8517052560804</v>
      </c>
      <c r="BC22" s="48">
        <v>0.52965245857259002</v>
      </c>
      <c r="BD22" s="48">
        <v>4.7847180759589696</v>
      </c>
      <c r="BE22" s="43">
        <v>0.15188342256509199</v>
      </c>
      <c r="BF22" s="43">
        <v>6.7871011810188994E-2</v>
      </c>
      <c r="BG22" s="44">
        <v>3.795946856475E-3</v>
      </c>
      <c r="BH22" s="49">
        <v>3.417964678E-5</v>
      </c>
      <c r="BI22" s="33">
        <v>3.2218318820999998E-5</v>
      </c>
    </row>
    <row r="23" spans="1:63" s="1" customFormat="1" x14ac:dyDescent="0.25">
      <c r="A23" s="2" t="s">
        <v>106</v>
      </c>
      <c r="B23" s="41"/>
      <c r="C23" s="7">
        <v>145.11774253547301</v>
      </c>
      <c r="D23" s="6">
        <v>4.3404053063297399</v>
      </c>
      <c r="E23" s="65">
        <v>1605.69292575084</v>
      </c>
      <c r="F23" s="65">
        <v>578.20497664908305</v>
      </c>
      <c r="G23" s="65">
        <v>49.958926968936503</v>
      </c>
      <c r="H23" s="65">
        <v>18.351440987178101</v>
      </c>
      <c r="I23" s="306">
        <v>0.98030735664930635</v>
      </c>
      <c r="J23" s="53">
        <v>32.776442695074699</v>
      </c>
      <c r="K23" s="90">
        <v>1.71464039470716</v>
      </c>
      <c r="L23" s="55">
        <v>2.0185319075034999E-2</v>
      </c>
      <c r="M23" s="55">
        <v>7.3835162162799997E-3</v>
      </c>
      <c r="N23" s="308">
        <v>0.14301566831387749</v>
      </c>
      <c r="O23" s="69">
        <v>3.0490239165197001E-2</v>
      </c>
      <c r="P23" s="70">
        <v>1.952410207775E-3</v>
      </c>
      <c r="Q23" s="189">
        <v>3.0316788391183999E-2</v>
      </c>
      <c r="R23" s="189">
        <v>1.9640770309639999E-3</v>
      </c>
      <c r="S23" s="134">
        <v>1658.5117719926441</v>
      </c>
      <c r="T23" s="11">
        <v>597.85610652967819</v>
      </c>
      <c r="U23" s="11">
        <v>49.958926968936503</v>
      </c>
      <c r="V23" s="11">
        <v>18.351440987178101</v>
      </c>
      <c r="W23" s="310">
        <v>0.98030735664930635</v>
      </c>
      <c r="X23" s="96">
        <v>33.854615152149528</v>
      </c>
      <c r="Y23" s="106">
        <v>1.8576656071607223</v>
      </c>
      <c r="Z23" s="100">
        <v>2.0185319075034999E-2</v>
      </c>
      <c r="AA23" s="101">
        <v>7.3835162162799997E-3</v>
      </c>
      <c r="AB23" s="302">
        <v>0.14301566831387749</v>
      </c>
      <c r="AC23" s="110">
        <v>2.9519212440190727E-2</v>
      </c>
      <c r="AD23" s="108">
        <v>1.9524222701154661E-3</v>
      </c>
      <c r="AE23" s="88">
        <v>1558.2168840552313</v>
      </c>
      <c r="AF23" s="88">
        <v>103.06160275323748</v>
      </c>
      <c r="AG23" s="111">
        <f t="shared" si="0"/>
        <v>6.6140730348795557E-2</v>
      </c>
      <c r="AH23" s="120">
        <v>2.9312665463577907E-2</v>
      </c>
      <c r="AI23" s="116">
        <v>1.9511743532006829E-3</v>
      </c>
      <c r="AJ23" s="121">
        <v>1547.4699734239559</v>
      </c>
      <c r="AK23" s="121">
        <v>100.25304104415936</v>
      </c>
      <c r="AL23" s="122">
        <f t="shared" si="1"/>
        <v>6.4785128478026574E-2</v>
      </c>
      <c r="AM23" s="46">
        <f t="shared" si="2"/>
        <v>6.8969286247923976E-3</v>
      </c>
      <c r="AN23" s="129">
        <v>1547.4699734239559</v>
      </c>
      <c r="AO23" s="129">
        <v>100.25304104415936</v>
      </c>
      <c r="AP23" s="212">
        <f t="shared" si="3"/>
        <v>6.4785128478026574E-2</v>
      </c>
      <c r="AQ23" s="205">
        <v>15422650.4960202</v>
      </c>
      <c r="AR23" s="47">
        <v>5.8000735796266002E-2</v>
      </c>
      <c r="AS23" s="43">
        <v>6.9537363959100004E-3</v>
      </c>
      <c r="AT23" s="43">
        <v>2.8882518691050001E-2</v>
      </c>
      <c r="AU23" s="43">
        <v>3.3762779714596E-2</v>
      </c>
      <c r="AV23" s="45">
        <v>19.677901390874101</v>
      </c>
      <c r="AW23" s="48">
        <v>1.0225468497365999</v>
      </c>
      <c r="AX23" s="43">
        <v>4.5125008062300003E-3</v>
      </c>
      <c r="AY23" s="44">
        <v>4.0834705691309998E-3</v>
      </c>
      <c r="AZ23" s="43" t="s">
        <v>267</v>
      </c>
      <c r="BA23" s="43">
        <v>2.6552359001999999E-5</v>
      </c>
      <c r="BB23" s="48">
        <v>8.4579590835104703</v>
      </c>
      <c r="BC23" s="48">
        <v>0.35905140990418299</v>
      </c>
      <c r="BD23" s="48">
        <v>3.2529470634311801</v>
      </c>
      <c r="BE23" s="43">
        <v>0.10423718443409</v>
      </c>
      <c r="BF23" s="43">
        <v>4.8137993968032998E-2</v>
      </c>
      <c r="BG23" s="44">
        <v>3.4749111319449999E-3</v>
      </c>
      <c r="BH23" s="49">
        <v>2.7171501621399999E-4</v>
      </c>
      <c r="BI23" s="33">
        <v>1.00386939841E-4</v>
      </c>
    </row>
    <row r="24" spans="1:63" x14ac:dyDescent="0.25">
      <c r="A24" s="2" t="s">
        <v>107</v>
      </c>
      <c r="B24" s="41"/>
      <c r="C24" s="7">
        <v>145.62853495706699</v>
      </c>
      <c r="D24" s="6">
        <v>1.07161065837387</v>
      </c>
      <c r="E24" s="74">
        <v>6699.57862696343</v>
      </c>
      <c r="F24" s="74">
        <v>4890.2378800288698</v>
      </c>
      <c r="G24" s="74">
        <v>226.41354052675001</v>
      </c>
      <c r="H24" s="74">
        <v>177.79607052235701</v>
      </c>
      <c r="I24" s="306">
        <v>0.92952855250374911</v>
      </c>
      <c r="J24" s="76">
        <v>33.657369664462799</v>
      </c>
      <c r="K24" s="68">
        <v>1.7597839515228499</v>
      </c>
      <c r="L24" s="77">
        <v>4.4165574829859999E-3</v>
      </c>
      <c r="M24" s="77">
        <v>3.4682110120999999E-3</v>
      </c>
      <c r="N24" s="308">
        <v>6.6582110097581804E-2</v>
      </c>
      <c r="O24" s="69">
        <v>2.9749724459423001E-2</v>
      </c>
      <c r="P24" s="70">
        <v>1.7896680966130001E-3</v>
      </c>
      <c r="Q24" s="189">
        <v>2.9711046299485001E-2</v>
      </c>
      <c r="R24" s="189">
        <v>1.790539547742E-3</v>
      </c>
      <c r="S24" s="134">
        <v>6919.9595028503854</v>
      </c>
      <c r="T24" s="11">
        <v>5052.4007862740218</v>
      </c>
      <c r="U24" s="11">
        <v>226.41354052675001</v>
      </c>
      <c r="V24" s="11">
        <v>177.79607052235701</v>
      </c>
      <c r="W24" s="310">
        <v>0.92952855250374911</v>
      </c>
      <c r="X24" s="96">
        <v>34.764519982372761</v>
      </c>
      <c r="Y24" s="106">
        <v>1.9066676123777562</v>
      </c>
      <c r="Z24" s="100">
        <v>4.4165574829859999E-3</v>
      </c>
      <c r="AA24" s="101">
        <v>3.4682110120999999E-3</v>
      </c>
      <c r="AB24" s="302">
        <v>6.6582110097581804E-2</v>
      </c>
      <c r="AC24" s="110">
        <v>2.8802281005301252E-2</v>
      </c>
      <c r="AD24" s="108">
        <v>1.7971264951286347E-3</v>
      </c>
      <c r="AE24" s="88">
        <v>1520.9047482647343</v>
      </c>
      <c r="AF24" s="88">
        <v>94.897283280113342</v>
      </c>
      <c r="AG24" s="111">
        <f t="shared" si="0"/>
        <v>6.2395283720683849E-2</v>
      </c>
      <c r="AH24" s="123">
        <v>2.8726986167272758E-2</v>
      </c>
      <c r="AI24" s="124">
        <v>1.7860620247499295E-3</v>
      </c>
      <c r="AJ24" s="118">
        <v>1516.9845786350922</v>
      </c>
      <c r="AK24" s="118">
        <v>91.421246292761765</v>
      </c>
      <c r="AL24" s="122">
        <f t="shared" si="1"/>
        <v>6.0265112500364433E-2</v>
      </c>
      <c r="AM24" s="46">
        <f t="shared" si="2"/>
        <v>2.5775247490776279E-3</v>
      </c>
      <c r="AN24" s="127">
        <v>1516.9845786350922</v>
      </c>
      <c r="AO24" s="127">
        <v>91.421246292761765</v>
      </c>
      <c r="AP24" s="212">
        <f t="shared" si="3"/>
        <v>6.0265112500364433E-2</v>
      </c>
      <c r="AQ24" s="205">
        <v>16339753.7742428</v>
      </c>
      <c r="AR24" s="47">
        <v>5.1869605491452003E-2</v>
      </c>
      <c r="AS24" s="43">
        <v>6.2954384162270003E-3</v>
      </c>
      <c r="AT24" s="43">
        <v>2.6347554250973002E-2</v>
      </c>
      <c r="AU24" s="43">
        <v>3.0809103631341001E-2</v>
      </c>
      <c r="AV24" s="45">
        <v>5.4886085169821204</v>
      </c>
      <c r="AW24" s="48">
        <v>0.26103957812847001</v>
      </c>
      <c r="AX24" s="43">
        <v>1.593600557999E-3</v>
      </c>
      <c r="AY24" s="44">
        <v>2.314756312893E-3</v>
      </c>
      <c r="AZ24" s="43">
        <v>6.9722153500300001E-3</v>
      </c>
      <c r="BA24" s="43">
        <v>1.4356068927073E-2</v>
      </c>
      <c r="BB24" s="48">
        <v>5.7691450030986404</v>
      </c>
      <c r="BC24" s="48">
        <v>0.23701941806063301</v>
      </c>
      <c r="BD24" s="48">
        <v>3.1160791664467902</v>
      </c>
      <c r="BE24" s="43">
        <v>9.7070985726161005E-2</v>
      </c>
      <c r="BF24" s="43">
        <v>4.5494018030113999E-2</v>
      </c>
      <c r="BG24" s="44">
        <v>3.0021370671889998E-3</v>
      </c>
      <c r="BH24" s="49">
        <v>6.3181256110000006E-5</v>
      </c>
      <c r="BI24" s="33">
        <v>4.6179195790000003E-5</v>
      </c>
      <c r="BK24" s="1"/>
    </row>
    <row r="25" spans="1:63" x14ac:dyDescent="0.25">
      <c r="A25" s="3" t="s">
        <v>108</v>
      </c>
      <c r="B25" s="3"/>
      <c r="C25" s="27">
        <v>198.20982237113199</v>
      </c>
      <c r="D25" s="29">
        <v>3.86826563825529</v>
      </c>
      <c r="E25" s="74">
        <v>2502.8645191045598</v>
      </c>
      <c r="F25" s="74">
        <v>990.19540360737301</v>
      </c>
      <c r="G25" s="74">
        <v>74.596502916551003</v>
      </c>
      <c r="H25" s="74">
        <v>29.708460246245501</v>
      </c>
      <c r="I25" s="306">
        <v>0.9933948155353185</v>
      </c>
      <c r="J25" s="76">
        <v>33.995297036793197</v>
      </c>
      <c r="K25" s="68">
        <v>1.58920861895064</v>
      </c>
      <c r="L25" s="77">
        <v>1.3408285354141E-2</v>
      </c>
      <c r="M25" s="77">
        <v>5.3399228009990002E-3</v>
      </c>
      <c r="N25" s="308">
        <v>0.11738168434620615</v>
      </c>
      <c r="O25" s="79">
        <v>2.9363720807607002E-2</v>
      </c>
      <c r="P25" s="80">
        <v>1.366290230901E-3</v>
      </c>
      <c r="Q25" s="191">
        <v>2.9252221839334E-2</v>
      </c>
      <c r="R25" s="191">
        <v>1.380008834331E-3</v>
      </c>
      <c r="S25" s="135">
        <v>2585.1955888119469</v>
      </c>
      <c r="T25" s="93">
        <v>1023.6632683375461</v>
      </c>
      <c r="U25" s="93">
        <v>74.596502916551003</v>
      </c>
      <c r="V25" s="93">
        <v>29.708460246245501</v>
      </c>
      <c r="W25" s="311">
        <v>0.9933948155353185</v>
      </c>
      <c r="X25" s="104">
        <v>35.113563386687709</v>
      </c>
      <c r="Y25" s="102">
        <v>1.741440274463844</v>
      </c>
      <c r="Z25" s="100">
        <v>1.3408285354141E-2</v>
      </c>
      <c r="AA25" s="101">
        <v>5.3399228009990002E-3</v>
      </c>
      <c r="AB25" s="302">
        <v>0.11738168434620615</v>
      </c>
      <c r="AC25" s="112">
        <v>2.8428570463415695E-2</v>
      </c>
      <c r="AD25" s="113">
        <v>1.4040604898654964E-3</v>
      </c>
      <c r="AE25" s="89">
        <v>1501.4449648300158</v>
      </c>
      <c r="AF25" s="89">
        <v>74.154961662184974</v>
      </c>
      <c r="AG25" s="111">
        <f t="shared" si="0"/>
        <v>4.9389064134348966E-2</v>
      </c>
      <c r="AH25" s="123">
        <v>2.8283358440833767E-2</v>
      </c>
      <c r="AI25" s="124">
        <v>1.4026023045460374E-3</v>
      </c>
      <c r="AJ25" s="118">
        <v>1493.8816045932469</v>
      </c>
      <c r="AK25" s="118">
        <v>70.475665852197267</v>
      </c>
      <c r="AL25" s="122">
        <f t="shared" si="1"/>
        <v>4.71762056882589E-2</v>
      </c>
      <c r="AM25" s="46">
        <f t="shared" si="2"/>
        <v>5.0373875925749526E-3</v>
      </c>
      <c r="AN25" s="127">
        <v>1493.8816045932469</v>
      </c>
      <c r="AO25" s="127">
        <v>70.475665852197267</v>
      </c>
      <c r="AP25" s="212">
        <f t="shared" si="3"/>
        <v>4.71762056882589E-2</v>
      </c>
      <c r="AQ25" s="207">
        <v>14318793.580658</v>
      </c>
      <c r="AR25" s="73">
        <v>5.7690019246814002E-2</v>
      </c>
      <c r="AS25" s="78">
        <v>7.2870151979569997E-3</v>
      </c>
      <c r="AT25" s="78" t="s">
        <v>319</v>
      </c>
      <c r="AU25" s="78">
        <v>4.6719833145000002E-5</v>
      </c>
      <c r="AV25" s="62">
        <v>30.1001163200057</v>
      </c>
      <c r="AW25" s="81">
        <v>1.35071978420921</v>
      </c>
      <c r="AX25" s="78">
        <v>6.9761631508119997E-3</v>
      </c>
      <c r="AY25" s="71">
        <v>5.3225724465600002E-3</v>
      </c>
      <c r="AZ25" s="78">
        <v>1.7243588640790002E-2</v>
      </c>
      <c r="BA25" s="78">
        <v>2.4735206422292998E-2</v>
      </c>
      <c r="BB25" s="81">
        <v>12.757282415289801</v>
      </c>
      <c r="BC25" s="81">
        <v>0.52526013123997595</v>
      </c>
      <c r="BD25" s="81">
        <v>4.9898436336725096</v>
      </c>
      <c r="BE25" s="78">
        <v>0.156021737697603</v>
      </c>
      <c r="BF25" s="78">
        <v>7.0513623538570006E-2</v>
      </c>
      <c r="BG25" s="71">
        <v>3.8801539526270002E-3</v>
      </c>
      <c r="BH25" s="83">
        <v>2.5940735811599998E-4</v>
      </c>
      <c r="BI25" s="32">
        <v>1.02997548649E-4</v>
      </c>
      <c r="BK25" s="1"/>
    </row>
    <row r="26" spans="1:63" x14ac:dyDescent="0.25">
      <c r="A26" s="2" t="s">
        <v>109</v>
      </c>
      <c r="B26" s="2"/>
      <c r="C26" s="7">
        <v>370.98515282320301</v>
      </c>
      <c r="D26" s="6">
        <v>4.7829394970417596</v>
      </c>
      <c r="E26" s="65">
        <v>4528.5621991027501</v>
      </c>
      <c r="F26" s="65">
        <v>1629.5744461940899</v>
      </c>
      <c r="G26" s="65">
        <v>120.401248618312</v>
      </c>
      <c r="H26" s="65">
        <v>40.722027049955202</v>
      </c>
      <c r="I26" s="306">
        <v>0.93990623076284285</v>
      </c>
      <c r="J26" s="53">
        <v>33.484734922744899</v>
      </c>
      <c r="K26" s="90">
        <v>1.0702194076399401</v>
      </c>
      <c r="L26" s="55">
        <v>7.8700463553400008E-3</v>
      </c>
      <c r="M26" s="55">
        <v>2.7326316459329999E-3</v>
      </c>
      <c r="N26" s="308">
        <v>9.2049652640278243E-2</v>
      </c>
      <c r="O26" s="84">
        <v>2.9904247940812E-2</v>
      </c>
      <c r="P26" s="58">
        <v>1.1891464992369999E-3</v>
      </c>
      <c r="Q26" s="189">
        <v>2.9833189944501001E-2</v>
      </c>
      <c r="R26" s="189">
        <v>1.1954239602270001E-3</v>
      </c>
      <c r="S26" s="134">
        <v>4677.5280609153406</v>
      </c>
      <c r="T26" s="11">
        <v>1684.9603865220622</v>
      </c>
      <c r="U26" s="11">
        <v>120.401248618312</v>
      </c>
      <c r="V26" s="11">
        <v>40.722027049955202</v>
      </c>
      <c r="W26" s="309">
        <v>0.93990623076284285</v>
      </c>
      <c r="X26" s="96">
        <v>34.586206466256243</v>
      </c>
      <c r="Y26" s="106">
        <v>1.2449988684984155</v>
      </c>
      <c r="Z26" s="105">
        <v>7.8700463553400008E-3</v>
      </c>
      <c r="AA26" s="98">
        <v>2.7326316459329999E-3</v>
      </c>
      <c r="AB26" s="301">
        <v>9.2049652640278243E-2</v>
      </c>
      <c r="AC26" s="110">
        <v>2.8951883356709708E-2</v>
      </c>
      <c r="AD26" s="108">
        <v>1.2471228507989693E-3</v>
      </c>
      <c r="AE26" s="88">
        <v>1528.6928319397073</v>
      </c>
      <c r="AF26" s="88">
        <v>65.84952485043658</v>
      </c>
      <c r="AG26" s="111">
        <f t="shared" si="0"/>
        <v>4.307570721508671E-2</v>
      </c>
      <c r="AH26" s="120">
        <v>2.8845084290288231E-2</v>
      </c>
      <c r="AI26" s="116">
        <v>1.2370833692268103E-3</v>
      </c>
      <c r="AJ26" s="121">
        <v>1523.1331414930507</v>
      </c>
      <c r="AK26" s="121">
        <v>61.03235541837293</v>
      </c>
      <c r="AL26" s="122">
        <f t="shared" si="1"/>
        <v>4.0070269470038569E-2</v>
      </c>
      <c r="AM26" s="46">
        <f t="shared" si="2"/>
        <v>3.6368918140356728E-3</v>
      </c>
      <c r="AN26" s="129">
        <v>1523.1331414930507</v>
      </c>
      <c r="AO26" s="129">
        <v>61.03235541837293</v>
      </c>
      <c r="AP26" s="212">
        <f t="shared" si="3"/>
        <v>4.0070269470038569E-2</v>
      </c>
      <c r="AQ26" s="205">
        <v>42812201.835801102</v>
      </c>
      <c r="AR26" s="47">
        <v>4.7726730078378E-2</v>
      </c>
      <c r="AS26" s="43">
        <v>3.8621304810550002E-3</v>
      </c>
      <c r="AT26" s="43">
        <v>2.2991169090147E-2</v>
      </c>
      <c r="AU26" s="43">
        <v>1.8945937974288E-2</v>
      </c>
      <c r="AV26" s="45">
        <v>13.7776010986203</v>
      </c>
      <c r="AW26" s="48">
        <v>0.70661663680176001</v>
      </c>
      <c r="AX26" s="43">
        <v>2.9881819791690001E-3</v>
      </c>
      <c r="AY26" s="44">
        <v>2.132258305143E-3</v>
      </c>
      <c r="AZ26" s="43">
        <v>0.126688302820368</v>
      </c>
      <c r="BA26" s="43">
        <v>4.4158759952724003E-2</v>
      </c>
      <c r="BB26" s="48">
        <v>8.1784421507244307</v>
      </c>
      <c r="BC26" s="48">
        <v>0.34859793105140702</v>
      </c>
      <c r="BD26" s="48">
        <v>3.36732588209706</v>
      </c>
      <c r="BE26" s="43">
        <v>0.108853734349595</v>
      </c>
      <c r="BF26" s="43">
        <v>4.8087619479301E-2</v>
      </c>
      <c r="BG26" s="44">
        <v>2.2373625131080002E-3</v>
      </c>
      <c r="BH26" s="49">
        <v>1.16689475529E-4</v>
      </c>
      <c r="BI26" s="33">
        <v>4.0497253405000002E-5</v>
      </c>
      <c r="BK26" s="1"/>
    </row>
    <row r="27" spans="1:63" x14ac:dyDescent="0.25">
      <c r="A27" s="2" t="s">
        <v>110</v>
      </c>
      <c r="B27" s="2"/>
      <c r="C27" s="7">
        <v>219.598635968997</v>
      </c>
      <c r="D27" s="6">
        <v>0.68656496376740705</v>
      </c>
      <c r="E27" s="65">
        <v>18431.124770102699</v>
      </c>
      <c r="F27" s="65">
        <v>17386.104773202202</v>
      </c>
      <c r="G27" s="65">
        <v>525.03998305649998</v>
      </c>
      <c r="H27" s="65">
        <v>495.72885960996598</v>
      </c>
      <c r="I27" s="306">
        <v>0.9990762333976384</v>
      </c>
      <c r="J27" s="53">
        <v>35.143436080564101</v>
      </c>
      <c r="K27" s="90">
        <v>1.4725458539459</v>
      </c>
      <c r="L27" s="55">
        <v>1.9056861044669999E-3</v>
      </c>
      <c r="M27" s="55">
        <v>1.79929932876E-3</v>
      </c>
      <c r="N27" s="308">
        <v>4.4378493475491838E-2</v>
      </c>
      <c r="O27" s="84">
        <v>2.8521270563115E-2</v>
      </c>
      <c r="P27" s="58">
        <v>1.191440306646E-3</v>
      </c>
      <c r="Q27" s="189">
        <v>2.8504800771963001E-2</v>
      </c>
      <c r="R27" s="189">
        <v>1.1910875770969999E-3</v>
      </c>
      <c r="S27" s="134">
        <v>19037.411769119237</v>
      </c>
      <c r="T27" s="11">
        <v>17960.783319759474</v>
      </c>
      <c r="U27" s="11">
        <v>525.03998305649998</v>
      </c>
      <c r="V27" s="11">
        <v>495.72885960996598</v>
      </c>
      <c r="W27" s="309">
        <v>0.9990762333976384</v>
      </c>
      <c r="X27" s="96">
        <v>36.299470162161604</v>
      </c>
      <c r="Y27" s="106">
        <v>1.6354698140513162</v>
      </c>
      <c r="Z27" s="105">
        <v>1.9056861044669999E-3</v>
      </c>
      <c r="AA27" s="98">
        <v>1.79929932876E-3</v>
      </c>
      <c r="AB27" s="301">
        <v>4.4378493475491838E-2</v>
      </c>
      <c r="AC27" s="110">
        <v>2.761294984454446E-2</v>
      </c>
      <c r="AD27" s="108">
        <v>1.2408315584495554E-3</v>
      </c>
      <c r="AE27" s="88">
        <v>1458.9495555834469</v>
      </c>
      <c r="AF27" s="88">
        <v>65.560204938103027</v>
      </c>
      <c r="AG27" s="111">
        <f t="shared" si="0"/>
        <v>4.4936581040243652E-2</v>
      </c>
      <c r="AH27" s="120">
        <v>2.7560692720917091E-2</v>
      </c>
      <c r="AI27" s="116">
        <v>1.2262834524518367E-3</v>
      </c>
      <c r="AJ27" s="121">
        <v>1456.2257089079803</v>
      </c>
      <c r="AK27" s="121">
        <v>60.849130825555335</v>
      </c>
      <c r="AL27" s="122">
        <f t="shared" si="1"/>
        <v>4.1785507873766309E-2</v>
      </c>
      <c r="AM27" s="46">
        <f t="shared" si="2"/>
        <v>1.8669916756493233E-3</v>
      </c>
      <c r="AN27" s="129">
        <v>1456.2257089079803</v>
      </c>
      <c r="AO27" s="129">
        <v>60.849130825555335</v>
      </c>
      <c r="AP27" s="212">
        <f t="shared" si="3"/>
        <v>4.1785507873766309E-2</v>
      </c>
      <c r="AQ27" s="205">
        <v>14850202.993996499</v>
      </c>
      <c r="AR27" s="47">
        <v>8.0636399718528998E-2</v>
      </c>
      <c r="AS27" s="43">
        <v>8.6602189275380003E-3</v>
      </c>
      <c r="AT27" s="43">
        <v>2.0448909457228E-2</v>
      </c>
      <c r="AU27" s="43">
        <v>2.9391064668555001E-2</v>
      </c>
      <c r="AV27" s="45">
        <v>94.843795714702793</v>
      </c>
      <c r="AW27" s="48">
        <v>4.27102280029768</v>
      </c>
      <c r="AX27" s="43">
        <v>2.7452149586539E-2</v>
      </c>
      <c r="AY27" s="44">
        <v>1.0493140009269E-2</v>
      </c>
      <c r="AZ27" s="43">
        <v>0.480560557067578</v>
      </c>
      <c r="BA27" s="43">
        <v>0.13174682551209699</v>
      </c>
      <c r="BB27" s="48">
        <v>18.753910299675798</v>
      </c>
      <c r="BC27" s="48">
        <v>0.78685374433293698</v>
      </c>
      <c r="BD27" s="48">
        <v>5.3849816437369</v>
      </c>
      <c r="BE27" s="43">
        <v>0.169220623201388</v>
      </c>
      <c r="BF27" s="43">
        <v>7.4932887552495997E-2</v>
      </c>
      <c r="BG27" s="44">
        <v>4.1015844272000003E-3</v>
      </c>
      <c r="BH27" s="49">
        <v>4.4168048854000003E-5</v>
      </c>
      <c r="BI27" s="33">
        <v>4.1520703303000001E-5</v>
      </c>
      <c r="BK27" s="1"/>
    </row>
    <row r="28" spans="1:63" x14ac:dyDescent="0.25">
      <c r="A28" s="2" t="s">
        <v>111</v>
      </c>
      <c r="B28" s="2"/>
      <c r="C28" s="7">
        <v>326.30406414750098</v>
      </c>
      <c r="D28" s="6">
        <v>2.0592421770927301</v>
      </c>
      <c r="E28" s="65">
        <v>7927.3719941854097</v>
      </c>
      <c r="F28" s="65">
        <v>4033.8678655152198</v>
      </c>
      <c r="G28" s="65">
        <v>237.35055987546301</v>
      </c>
      <c r="H28" s="65">
        <v>121.04983621540801</v>
      </c>
      <c r="I28" s="306">
        <v>0.99774252898628013</v>
      </c>
      <c r="J28" s="53">
        <v>33.851728874799001</v>
      </c>
      <c r="K28" s="90">
        <v>1.1578758245191101</v>
      </c>
      <c r="L28" s="55">
        <v>4.2162909184839999E-3</v>
      </c>
      <c r="M28" s="55">
        <v>2.1503298508310001E-3</v>
      </c>
      <c r="N28" s="308">
        <v>6.7066650597634822E-2</v>
      </c>
      <c r="O28" s="84">
        <v>2.9514499671094999E-2</v>
      </c>
      <c r="P28" s="58">
        <v>1.055998717089E-3</v>
      </c>
      <c r="Q28" s="189">
        <v>2.9478412451576001E-2</v>
      </c>
      <c r="R28" s="189">
        <v>1.0560895038290001E-3</v>
      </c>
      <c r="S28" s="134">
        <v>8188.1408097836147</v>
      </c>
      <c r="T28" s="11">
        <v>4168.7668356388294</v>
      </c>
      <c r="U28" s="11">
        <v>237.35055987546301</v>
      </c>
      <c r="V28" s="11">
        <v>121.04983621540801</v>
      </c>
      <c r="W28" s="309">
        <v>0.99774252898628013</v>
      </c>
      <c r="X28" s="96">
        <v>34.965272587785812</v>
      </c>
      <c r="Y28" s="106">
        <v>1.3287663461778141</v>
      </c>
      <c r="Z28" s="105">
        <v>4.2162909184839999E-3</v>
      </c>
      <c r="AA28" s="98">
        <v>2.1503298508310001E-3</v>
      </c>
      <c r="AB28" s="301">
        <v>6.7066650597634822E-2</v>
      </c>
      <c r="AC28" s="110">
        <v>2.8574547452270317E-2</v>
      </c>
      <c r="AD28" s="108">
        <v>1.1265715801982263E-3</v>
      </c>
      <c r="AE28" s="88">
        <v>1509.0470919851018</v>
      </c>
      <c r="AF28" s="88">
        <v>59.495240295612149</v>
      </c>
      <c r="AG28" s="111">
        <f t="shared" si="0"/>
        <v>3.942570156465304E-2</v>
      </c>
      <c r="AH28" s="120">
        <v>2.8502057389485587E-2</v>
      </c>
      <c r="AI28" s="116">
        <v>1.1101809984427852E-3</v>
      </c>
      <c r="AJ28" s="121">
        <v>1505.2721203838748</v>
      </c>
      <c r="AK28" s="121">
        <v>53.92766959059368</v>
      </c>
      <c r="AL28" s="122">
        <f t="shared" si="1"/>
        <v>3.5825860892740799E-2</v>
      </c>
      <c r="AM28" s="46">
        <f t="shared" si="2"/>
        <v>2.5015598395018469E-3</v>
      </c>
      <c r="AN28" s="129">
        <v>1505.2721203838748</v>
      </c>
      <c r="AO28" s="129">
        <v>53.92766959059368</v>
      </c>
      <c r="AP28" s="212">
        <f t="shared" si="3"/>
        <v>3.5825860892740799E-2</v>
      </c>
      <c r="AQ28" s="205">
        <v>43250368.135615401</v>
      </c>
      <c r="AR28" s="47">
        <v>0.12833910819983399</v>
      </c>
      <c r="AS28" s="43">
        <v>3.7733826796010998E-2</v>
      </c>
      <c r="AT28" s="43">
        <v>3.3652406179070001E-3</v>
      </c>
      <c r="AU28" s="43">
        <v>6.9737570290749999E-3</v>
      </c>
      <c r="AV28" s="45">
        <v>11.5498235860553</v>
      </c>
      <c r="AW28" s="48">
        <v>0.49620091184315401</v>
      </c>
      <c r="AX28" s="43">
        <v>4.1216532768219996E-3</v>
      </c>
      <c r="AY28" s="44">
        <v>2.4002704559689999E-3</v>
      </c>
      <c r="AZ28" s="43">
        <v>0.22426867519243901</v>
      </c>
      <c r="BA28" s="43">
        <v>5.6878372564673998E-2</v>
      </c>
      <c r="BB28" s="48">
        <v>7.5206741455044996</v>
      </c>
      <c r="BC28" s="48">
        <v>0.306757717151381</v>
      </c>
      <c r="BD28" s="48">
        <v>2.9138481734182</v>
      </c>
      <c r="BE28" s="43">
        <v>9.1255745996600995E-2</v>
      </c>
      <c r="BF28" s="43">
        <v>4.1716977827458999E-2</v>
      </c>
      <c r="BG28" s="44">
        <v>1.9787416026709999E-3</v>
      </c>
      <c r="BH28" s="49">
        <v>4.9531435795999999E-5</v>
      </c>
      <c r="BI28" s="33">
        <v>2.5254551565999999E-5</v>
      </c>
      <c r="BK28" s="1"/>
    </row>
    <row r="29" spans="1:63" x14ac:dyDescent="0.25">
      <c r="A29" s="2" t="s">
        <v>112</v>
      </c>
      <c r="B29" s="2"/>
      <c r="C29" s="7">
        <v>340.70355886988898</v>
      </c>
      <c r="D29" s="6">
        <v>2.8593596845631599</v>
      </c>
      <c r="E29" s="65">
        <v>6130.3261593260104</v>
      </c>
      <c r="F29" s="65">
        <v>2670.28264109069</v>
      </c>
      <c r="G29" s="65">
        <v>176.34834310989899</v>
      </c>
      <c r="H29" s="65">
        <v>75.922224597019905</v>
      </c>
      <c r="I29" s="306">
        <v>0.98837986662388111</v>
      </c>
      <c r="J29" s="53">
        <v>34.259449055899402</v>
      </c>
      <c r="K29" s="90">
        <v>1.1487462187598201</v>
      </c>
      <c r="L29" s="55">
        <v>5.597535269827E-3</v>
      </c>
      <c r="M29" s="55">
        <v>2.4243347458609999E-3</v>
      </c>
      <c r="N29" s="308">
        <v>7.7419074117825948E-2</v>
      </c>
      <c r="O29" s="84">
        <v>2.9181721445006002E-2</v>
      </c>
      <c r="P29" s="58">
        <v>1.070694056442E-3</v>
      </c>
      <c r="Q29" s="189">
        <v>2.9134027441639E-2</v>
      </c>
      <c r="R29" s="189">
        <v>1.0741689525680001E-3</v>
      </c>
      <c r="S29" s="134">
        <v>6331.9816250933136</v>
      </c>
      <c r="T29" s="11">
        <v>2760.113515285675</v>
      </c>
      <c r="U29" s="11">
        <v>176.34834310989899</v>
      </c>
      <c r="V29" s="11">
        <v>75.922224597019905</v>
      </c>
      <c r="W29" s="309">
        <v>0.98837986662388111</v>
      </c>
      <c r="X29" s="96">
        <v>35.386404616948724</v>
      </c>
      <c r="Y29" s="106">
        <v>1.3233588132515524</v>
      </c>
      <c r="Z29" s="105">
        <v>5.597535269827E-3</v>
      </c>
      <c r="AA29" s="98">
        <v>2.4243347458609999E-3</v>
      </c>
      <c r="AB29" s="301">
        <v>7.7419074117825948E-2</v>
      </c>
      <c r="AC29" s="110">
        <v>2.8252367258859313E-2</v>
      </c>
      <c r="AD29" s="108">
        <v>1.137293266888176E-3</v>
      </c>
      <c r="AE29" s="88">
        <v>1492.2672922795466</v>
      </c>
      <c r="AF29" s="88">
        <v>60.070914708033577</v>
      </c>
      <c r="AG29" s="111">
        <f t="shared" si="0"/>
        <v>4.0254795517410888E-2</v>
      </c>
      <c r="AH29" s="120">
        <v>2.8169078762043314E-2</v>
      </c>
      <c r="AI29" s="116">
        <v>1.1243207440890502E-3</v>
      </c>
      <c r="AJ29" s="121">
        <v>1487.9286027114417</v>
      </c>
      <c r="AK29" s="121">
        <v>54.859792792884186</v>
      </c>
      <c r="AL29" s="122">
        <f t="shared" si="1"/>
        <v>3.6869909411589762E-2</v>
      </c>
      <c r="AM29" s="46">
        <f t="shared" si="2"/>
        <v>2.9074480091815318E-3</v>
      </c>
      <c r="AN29" s="129">
        <v>1487.9286027114417</v>
      </c>
      <c r="AO29" s="129">
        <v>54.859792792884186</v>
      </c>
      <c r="AP29" s="212">
        <f t="shared" si="3"/>
        <v>3.6869909411589762E-2</v>
      </c>
      <c r="AQ29" s="205">
        <v>40742140.380191296</v>
      </c>
      <c r="AR29" s="47">
        <v>0.59802963599481496</v>
      </c>
      <c r="AS29" s="43">
        <v>2.3675919044728998E-2</v>
      </c>
      <c r="AT29" s="43">
        <v>1.1176169754331E-2</v>
      </c>
      <c r="AU29" s="43">
        <v>1.3077577115567E-2</v>
      </c>
      <c r="AV29" s="45">
        <v>18.185215032884301</v>
      </c>
      <c r="AW29" s="48">
        <v>0.76291311077914004</v>
      </c>
      <c r="AX29" s="43">
        <v>4.3477280507229999E-3</v>
      </c>
      <c r="AY29" s="44">
        <v>2.531921253379E-3</v>
      </c>
      <c r="AZ29" s="43">
        <v>3.1907637493942001E-2</v>
      </c>
      <c r="BA29" s="43">
        <v>2.1426955033029001E-2</v>
      </c>
      <c r="BB29" s="48">
        <v>8.5791882686628007</v>
      </c>
      <c r="BC29" s="48">
        <v>0.35278884684164102</v>
      </c>
      <c r="BD29" s="48">
        <v>3.2536368081961098</v>
      </c>
      <c r="BE29" s="43">
        <v>0.102787920788885</v>
      </c>
      <c r="BF29" s="43">
        <v>4.6080124234798001E-2</v>
      </c>
      <c r="BG29" s="44">
        <v>2.2381405414179999E-3</v>
      </c>
      <c r="BH29" s="49">
        <v>7.2779358861E-5</v>
      </c>
      <c r="BI29" s="33">
        <v>3.1513844971999997E-5</v>
      </c>
      <c r="BK29" s="1"/>
    </row>
    <row r="30" spans="1:63" x14ac:dyDescent="0.25">
      <c r="A30" s="2" t="s">
        <v>113</v>
      </c>
      <c r="B30" s="2"/>
      <c r="C30" s="7">
        <v>326.304253904007</v>
      </c>
      <c r="D30" s="6">
        <v>2.19281183099692</v>
      </c>
      <c r="E30" s="65">
        <v>7414.13596885268</v>
      </c>
      <c r="F30" s="65">
        <v>3656.06421743293</v>
      </c>
      <c r="G30" s="65">
        <v>222.860930827803</v>
      </c>
      <c r="H30" s="65">
        <v>110.158940201033</v>
      </c>
      <c r="I30" s="306">
        <v>0.99762531290522893</v>
      </c>
      <c r="J30" s="53">
        <v>33.747638260533101</v>
      </c>
      <c r="K30" s="90">
        <v>1.15471742342213</v>
      </c>
      <c r="L30" s="55">
        <v>4.4868247085090001E-3</v>
      </c>
      <c r="M30" s="55">
        <v>2.2178157686310001E-3</v>
      </c>
      <c r="N30" s="308">
        <v>6.9222291118043414E-2</v>
      </c>
      <c r="O30" s="84">
        <v>2.9608941547639999E-2</v>
      </c>
      <c r="P30" s="58">
        <v>1.0026850294349999E-3</v>
      </c>
      <c r="Q30" s="189">
        <v>2.9570479805162E-2</v>
      </c>
      <c r="R30" s="189">
        <v>1.0039568875810001E-3</v>
      </c>
      <c r="S30" s="134">
        <v>7658.0220204596762</v>
      </c>
      <c r="T30" s="11">
        <v>3778.4584028181321</v>
      </c>
      <c r="U30" s="11">
        <v>222.860930827803</v>
      </c>
      <c r="V30" s="11">
        <v>110.158940201033</v>
      </c>
      <c r="W30" s="309">
        <v>0.99762531290522893</v>
      </c>
      <c r="X30" s="96">
        <v>34.857757940155899</v>
      </c>
      <c r="Y30" s="106">
        <v>1.3250542145741897</v>
      </c>
      <c r="Z30" s="105">
        <v>4.4868247085090001E-3</v>
      </c>
      <c r="AA30" s="98">
        <v>2.2178157686310001E-3</v>
      </c>
      <c r="AB30" s="301">
        <v>6.9222291118043414E-2</v>
      </c>
      <c r="AC30" s="110">
        <v>2.8665981625740636E-2</v>
      </c>
      <c r="AD30" s="108">
        <v>1.0806120346309196E-3</v>
      </c>
      <c r="AE30" s="88">
        <v>1513.8082122275473</v>
      </c>
      <c r="AF30" s="88">
        <v>57.065527830636078</v>
      </c>
      <c r="AG30" s="111">
        <f t="shared" si="0"/>
        <v>3.769666947880073E-2</v>
      </c>
      <c r="AH30" s="120">
        <v>2.8591075378494216E-2</v>
      </c>
      <c r="AI30" s="116">
        <v>1.0645610232154986E-3</v>
      </c>
      <c r="AJ30" s="121">
        <v>1509.907758259144</v>
      </c>
      <c r="AK30" s="121">
        <v>51.263364798417427</v>
      </c>
      <c r="AL30" s="122">
        <f t="shared" si="1"/>
        <v>3.3951322203630369E-2</v>
      </c>
      <c r="AM30" s="46">
        <f t="shared" si="2"/>
        <v>2.5765839667786341E-3</v>
      </c>
      <c r="AN30" s="129">
        <v>1509.907758259144</v>
      </c>
      <c r="AO30" s="129">
        <v>51.263364798417427</v>
      </c>
      <c r="AP30" s="212">
        <f t="shared" si="3"/>
        <v>3.3951322203630369E-2</v>
      </c>
      <c r="AQ30" s="205">
        <v>39369480.317243204</v>
      </c>
      <c r="AR30" s="47">
        <v>3.5372692236436999E-2</v>
      </c>
      <c r="AS30" s="43">
        <v>3.2960448347040001E-3</v>
      </c>
      <c r="AT30" s="43" t="s">
        <v>267</v>
      </c>
      <c r="AU30" s="43">
        <v>1.9139462601000001E-5</v>
      </c>
      <c r="AV30" s="45">
        <v>56.2539652527431</v>
      </c>
      <c r="AW30" s="48">
        <v>2.6764922213829201</v>
      </c>
      <c r="AX30" s="43">
        <v>1.4621105760049E-2</v>
      </c>
      <c r="AY30" s="44">
        <v>4.7515553965519998E-3</v>
      </c>
      <c r="AZ30" s="43">
        <v>0.25886703345748102</v>
      </c>
      <c r="BA30" s="43">
        <v>6.3433833570550005E-2</v>
      </c>
      <c r="BB30" s="48">
        <v>11.055139497060299</v>
      </c>
      <c r="BC30" s="48">
        <v>0.46336501198227897</v>
      </c>
      <c r="BD30" s="48">
        <v>3.1660464876421601</v>
      </c>
      <c r="BE30" s="43">
        <v>0.100050147530067</v>
      </c>
      <c r="BF30" s="43">
        <v>4.5519658508367998E-2</v>
      </c>
      <c r="BG30" s="44">
        <v>2.1222057345649998E-3</v>
      </c>
      <c r="BH30" s="49">
        <v>5.7573544278000002E-5</v>
      </c>
      <c r="BI30" s="33">
        <v>2.8450334337000001E-5</v>
      </c>
      <c r="BK30" s="1"/>
    </row>
    <row r="31" spans="1:63" x14ac:dyDescent="0.25">
      <c r="A31" s="2" t="s">
        <v>114</v>
      </c>
      <c r="B31" s="2"/>
      <c r="C31" s="7">
        <v>311.10295034687698</v>
      </c>
      <c r="D31" s="6">
        <v>0.99293654446488999</v>
      </c>
      <c r="E31" s="65">
        <v>15706.976723404599</v>
      </c>
      <c r="F31" s="65">
        <v>11506.7882455326</v>
      </c>
      <c r="G31" s="65">
        <v>469.21826382046299</v>
      </c>
      <c r="H31" s="65">
        <v>344.26415414735499</v>
      </c>
      <c r="I31" s="306">
        <v>0.99849207937340934</v>
      </c>
      <c r="J31" s="53">
        <v>34.002448075842203</v>
      </c>
      <c r="K31" s="90">
        <v>1.19042837081254</v>
      </c>
      <c r="L31" s="55">
        <v>2.1339624617429998E-3</v>
      </c>
      <c r="M31" s="55">
        <v>1.5656730039059999E-3</v>
      </c>
      <c r="N31" s="308">
        <v>4.7717622242436634E-2</v>
      </c>
      <c r="O31" s="84">
        <v>2.9393183451570999E-2</v>
      </c>
      <c r="P31" s="58">
        <v>1.276532090433E-3</v>
      </c>
      <c r="Q31" s="189">
        <v>2.9374705750218999E-2</v>
      </c>
      <c r="R31" s="189">
        <v>1.27777256399E-3</v>
      </c>
      <c r="S31" s="134">
        <v>16223.653589306066</v>
      </c>
      <c r="T31" s="11">
        <v>11888.33734745007</v>
      </c>
      <c r="U31" s="11">
        <v>469.21826382046299</v>
      </c>
      <c r="V31" s="11">
        <v>344.26415414735499</v>
      </c>
      <c r="W31" s="309">
        <v>0.99849207937340934</v>
      </c>
      <c r="X31" s="96">
        <v>35.120949657284385</v>
      </c>
      <c r="Y31" s="106">
        <v>1.3602086091638068</v>
      </c>
      <c r="Z31" s="105">
        <v>2.1339624617429998E-3</v>
      </c>
      <c r="AA31" s="98">
        <v>1.5656730039059999E-3</v>
      </c>
      <c r="AB31" s="301">
        <v>4.7717622242436634E-2</v>
      </c>
      <c r="AC31" s="110">
        <v>2.8457094806616508E-2</v>
      </c>
      <c r="AD31" s="108">
        <v>1.3226808682950764E-3</v>
      </c>
      <c r="AE31" s="88">
        <v>1502.9305281899628</v>
      </c>
      <c r="AF31" s="88">
        <v>69.855952251010365</v>
      </c>
      <c r="AG31" s="111">
        <f t="shared" si="0"/>
        <v>4.6479827870114912E-2</v>
      </c>
      <c r="AH31" s="120">
        <v>2.8401785559765885E-2</v>
      </c>
      <c r="AI31" s="116">
        <v>1.309519605727439E-3</v>
      </c>
      <c r="AJ31" s="121">
        <v>1500.0499549195792</v>
      </c>
      <c r="AK31" s="121">
        <v>65.250787303508048</v>
      </c>
      <c r="AL31" s="122">
        <f t="shared" si="1"/>
        <v>4.3499076207102902E-2</v>
      </c>
      <c r="AM31" s="46">
        <f t="shared" si="2"/>
        <v>1.9166376731017489E-3</v>
      </c>
      <c r="AN31" s="129">
        <v>1500.0499549195792</v>
      </c>
      <c r="AO31" s="129">
        <v>65.250787303508048</v>
      </c>
      <c r="AP31" s="212">
        <f t="shared" si="3"/>
        <v>4.3499076207102902E-2</v>
      </c>
      <c r="AQ31" s="205">
        <v>39580924.495155603</v>
      </c>
      <c r="AR31" s="47">
        <v>0.12608545824734699</v>
      </c>
      <c r="AS31" s="43">
        <v>7.183564603311E-3</v>
      </c>
      <c r="AT31" s="43">
        <v>1.138245447987E-2</v>
      </c>
      <c r="AU31" s="43">
        <v>1.3318980961872E-2</v>
      </c>
      <c r="AV31" s="45">
        <v>44.0330973962066</v>
      </c>
      <c r="AW31" s="48">
        <v>2.1215641163850401</v>
      </c>
      <c r="AX31" s="43">
        <v>1.0360141464477E-2</v>
      </c>
      <c r="AY31" s="44">
        <v>3.9609526001370002E-3</v>
      </c>
      <c r="AZ31" s="43">
        <v>0.150371564766941</v>
      </c>
      <c r="BA31" s="43">
        <v>4.7320741886985998E-2</v>
      </c>
      <c r="BB31" s="48">
        <v>10.087709075372301</v>
      </c>
      <c r="BC31" s="48">
        <v>0.446406796585406</v>
      </c>
      <c r="BD31" s="48">
        <v>3.0113822998200601</v>
      </c>
      <c r="BE31" s="43">
        <v>0.100679862402307</v>
      </c>
      <c r="BF31" s="43">
        <v>4.2994270428848E-2</v>
      </c>
      <c r="BG31" s="44">
        <v>2.4242919222560002E-3</v>
      </c>
      <c r="BH31" s="49">
        <v>2.5830155778999999E-5</v>
      </c>
      <c r="BI31" s="33">
        <v>1.8947769080999999E-5</v>
      </c>
      <c r="BK31" s="1"/>
    </row>
    <row r="32" spans="1:63" x14ac:dyDescent="0.25">
      <c r="A32" s="2" t="s">
        <v>115</v>
      </c>
      <c r="B32" s="2"/>
      <c r="C32" s="7">
        <v>213.50137730555599</v>
      </c>
      <c r="D32" s="6">
        <v>1.52638279045278</v>
      </c>
      <c r="E32" s="65">
        <v>6897.0747573539102</v>
      </c>
      <c r="F32" s="65">
        <v>4075.8237383238902</v>
      </c>
      <c r="G32" s="65">
        <v>209.414608258822</v>
      </c>
      <c r="H32" s="65">
        <v>124.083727643996</v>
      </c>
      <c r="I32" s="306">
        <v>0.99733854289139423</v>
      </c>
      <c r="J32" s="53">
        <v>33.397975960535099</v>
      </c>
      <c r="K32" s="90">
        <v>1.3990111246066801</v>
      </c>
      <c r="L32" s="55">
        <v>4.7762426442869996E-3</v>
      </c>
      <c r="M32" s="55">
        <v>2.8300985955840002E-3</v>
      </c>
      <c r="N32" s="308">
        <v>7.0694534015117369E-2</v>
      </c>
      <c r="O32" s="84">
        <v>2.9916832496071001E-2</v>
      </c>
      <c r="P32" s="58">
        <v>1.2418815396890001E-3</v>
      </c>
      <c r="Q32" s="189">
        <v>2.9875162659149999E-2</v>
      </c>
      <c r="R32" s="189">
        <v>1.240990711756E-3</v>
      </c>
      <c r="S32" s="134">
        <v>7123.9522164773944</v>
      </c>
      <c r="T32" s="11">
        <v>4211.5496205864583</v>
      </c>
      <c r="U32" s="11">
        <v>209.414608258822</v>
      </c>
      <c r="V32" s="11">
        <v>124.083727643996</v>
      </c>
      <c r="W32" s="309">
        <v>0.99733854289139423</v>
      </c>
      <c r="X32" s="96">
        <v>34.496593590815863</v>
      </c>
      <c r="Y32" s="106">
        <v>1.5538588805785694</v>
      </c>
      <c r="Z32" s="105">
        <v>4.7762426442869996E-3</v>
      </c>
      <c r="AA32" s="98">
        <v>2.8300985955840002E-3</v>
      </c>
      <c r="AB32" s="301">
        <v>7.0694534015117369E-2</v>
      </c>
      <c r="AC32" s="110">
        <v>2.8964067129954089E-2</v>
      </c>
      <c r="AD32" s="108">
        <v>1.294478151771963E-3</v>
      </c>
      <c r="AE32" s="88">
        <v>1529.3270518210363</v>
      </c>
      <c r="AF32" s="88">
        <v>68.349532771549619</v>
      </c>
      <c r="AG32" s="111">
        <f t="shared" si="0"/>
        <v>4.4692554604433929E-2</v>
      </c>
      <c r="AH32" s="120">
        <v>2.888566682585331E-2</v>
      </c>
      <c r="AI32" s="116">
        <v>1.2785577329773366E-3</v>
      </c>
      <c r="AJ32" s="121">
        <v>1525.2458340772425</v>
      </c>
      <c r="AK32" s="121">
        <v>63.357509876341041</v>
      </c>
      <c r="AL32" s="122">
        <f t="shared" si="1"/>
        <v>4.1539211883618525E-2</v>
      </c>
      <c r="AM32" s="46">
        <f t="shared" si="2"/>
        <v>2.6686363384039423E-3</v>
      </c>
      <c r="AN32" s="129">
        <v>1525.2458340772425</v>
      </c>
      <c r="AO32" s="129">
        <v>63.357509876341041</v>
      </c>
      <c r="AP32" s="212">
        <f t="shared" si="3"/>
        <v>4.1539211883618525E-2</v>
      </c>
      <c r="AQ32" s="205">
        <v>38769605.4777328</v>
      </c>
      <c r="AR32" s="47">
        <v>9.8555480385250999E-2</v>
      </c>
      <c r="AS32" s="43">
        <v>6.1515904187809996E-3</v>
      </c>
      <c r="AT32" s="43">
        <v>3.6776730353770002E-3</v>
      </c>
      <c r="AU32" s="43">
        <v>7.6208942908239999E-3</v>
      </c>
      <c r="AV32" s="45">
        <v>20.226118813931901</v>
      </c>
      <c r="AW32" s="48">
        <v>0.93772367570537496</v>
      </c>
      <c r="AX32" s="43">
        <v>5.9900335331990002E-3</v>
      </c>
      <c r="AY32" s="44">
        <v>3.0216560324530001E-3</v>
      </c>
      <c r="AZ32" s="43">
        <v>7.031822536617E-3</v>
      </c>
      <c r="BA32" s="43">
        <v>1.0099706398272E-2</v>
      </c>
      <c r="BB32" s="48">
        <v>6.1822578784931803</v>
      </c>
      <c r="BC32" s="48">
        <v>0.265861342910095</v>
      </c>
      <c r="BD32" s="48">
        <v>2.06793351328202</v>
      </c>
      <c r="BE32" s="43">
        <v>7.2156801647178997E-2</v>
      </c>
      <c r="BF32" s="43">
        <v>3.0030118080069002E-2</v>
      </c>
      <c r="BG32" s="44">
        <v>1.5619375934059999E-3</v>
      </c>
      <c r="BH32" s="49">
        <v>4.0414843055E-5</v>
      </c>
      <c r="BI32" s="33">
        <v>2.3922772747E-5</v>
      </c>
      <c r="BK32" s="1"/>
    </row>
    <row r="33" spans="1:63" x14ac:dyDescent="0.25">
      <c r="A33" s="2" t="s">
        <v>116</v>
      </c>
      <c r="B33" s="2"/>
      <c r="C33" s="7">
        <v>410.66233854428901</v>
      </c>
      <c r="D33" s="6">
        <v>2.0598330016514499</v>
      </c>
      <c r="E33" s="65">
        <v>10047.7774258262</v>
      </c>
      <c r="F33" s="65">
        <v>5112.1858542558402</v>
      </c>
      <c r="G33" s="65">
        <v>298.51384073990499</v>
      </c>
      <c r="H33" s="65">
        <v>152.15677426316</v>
      </c>
      <c r="I33" s="306">
        <v>0.99818216921248171</v>
      </c>
      <c r="J33" s="53">
        <v>34.099599459953502</v>
      </c>
      <c r="K33" s="90">
        <v>1.0465872248141801</v>
      </c>
      <c r="L33" s="55">
        <v>3.3463010319300002E-3</v>
      </c>
      <c r="M33" s="55">
        <v>1.7056451561630001E-3</v>
      </c>
      <c r="N33" s="308">
        <v>6.0214692600101635E-2</v>
      </c>
      <c r="O33" s="84">
        <v>2.9358100207132001E-2</v>
      </c>
      <c r="P33" s="58">
        <v>9.6455198114700003E-4</v>
      </c>
      <c r="Q33" s="189">
        <v>2.9329660691890001E-2</v>
      </c>
      <c r="R33" s="189">
        <v>9.6536010721499997E-4</v>
      </c>
      <c r="S33" s="134">
        <v>10378.296420096798</v>
      </c>
      <c r="T33" s="11">
        <v>5283.1462147373031</v>
      </c>
      <c r="U33" s="11">
        <v>298.51384073990499</v>
      </c>
      <c r="V33" s="11">
        <v>152.15677426316</v>
      </c>
      <c r="W33" s="309">
        <v>0.99818216921248171</v>
      </c>
      <c r="X33" s="96">
        <v>35.221296810609871</v>
      </c>
      <c r="Y33" s="106">
        <v>1.2283366105040816</v>
      </c>
      <c r="Z33" s="105">
        <v>3.3463010319300002E-3</v>
      </c>
      <c r="AA33" s="98">
        <v>1.7056451561630001E-3</v>
      </c>
      <c r="AB33" s="301">
        <v>6.0214692600101635E-2</v>
      </c>
      <c r="AC33" s="110">
        <v>2.8423128862955824E-2</v>
      </c>
      <c r="AD33" s="108">
        <v>1.0457558990363128E-3</v>
      </c>
      <c r="AE33" s="88">
        <v>1501.1615586285661</v>
      </c>
      <c r="AF33" s="88">
        <v>55.231377337502408</v>
      </c>
      <c r="AG33" s="111">
        <f t="shared" si="0"/>
        <v>3.6792427184160502E-2</v>
      </c>
      <c r="AH33" s="120">
        <v>2.8358232439674537E-2</v>
      </c>
      <c r="AI33" s="116">
        <v>1.0291422833700649E-3</v>
      </c>
      <c r="AJ33" s="121">
        <v>1497.7815460891989</v>
      </c>
      <c r="AK33" s="121">
        <v>49.298168468656222</v>
      </c>
      <c r="AL33" s="122">
        <f t="shared" si="1"/>
        <v>3.2914124624767088E-2</v>
      </c>
      <c r="AM33" s="46">
        <f t="shared" si="2"/>
        <v>2.2515981174306044E-3</v>
      </c>
      <c r="AN33" s="129">
        <v>1497.7815460891989</v>
      </c>
      <c r="AO33" s="129">
        <v>49.298168468656222</v>
      </c>
      <c r="AP33" s="212">
        <f t="shared" si="3"/>
        <v>3.2914124624767088E-2</v>
      </c>
      <c r="AQ33" s="205">
        <v>38530990.465173498</v>
      </c>
      <c r="AR33" s="47">
        <v>0.19377537167983</v>
      </c>
      <c r="AS33" s="43">
        <v>3.8581028402122998E-2</v>
      </c>
      <c r="AT33" s="43">
        <v>1.9472850768843999E-2</v>
      </c>
      <c r="AU33" s="43">
        <v>1.7592126174426001E-2</v>
      </c>
      <c r="AV33" s="45">
        <v>62.544813117195702</v>
      </c>
      <c r="AW33" s="48">
        <v>5.1505371238488697</v>
      </c>
      <c r="AX33" s="43">
        <v>1.6920746896182001E-2</v>
      </c>
      <c r="AY33" s="44">
        <v>5.1285461311579997E-3</v>
      </c>
      <c r="AZ33" s="43">
        <v>0.237509668737962</v>
      </c>
      <c r="BA33" s="43">
        <v>6.0236723892506998E-2</v>
      </c>
      <c r="BB33" s="48">
        <v>14.615387598946899</v>
      </c>
      <c r="BC33" s="48">
        <v>1.1039360861369301</v>
      </c>
      <c r="BD33" s="48">
        <v>4.0756969202738897</v>
      </c>
      <c r="BE33" s="43">
        <v>0.24098777600728399</v>
      </c>
      <c r="BF33" s="43">
        <v>5.7922023290200998E-2</v>
      </c>
      <c r="BG33" s="44">
        <v>3.530479313101E-3</v>
      </c>
      <c r="BH33" s="49">
        <v>5.4695715074000003E-5</v>
      </c>
      <c r="BI33" s="33">
        <v>2.7883673440000001E-5</v>
      </c>
      <c r="BK33" s="1"/>
    </row>
    <row r="34" spans="1:63" x14ac:dyDescent="0.25">
      <c r="AM34" s="24"/>
      <c r="AN34" s="222"/>
      <c r="AP34" s="213"/>
    </row>
    <row r="35" spans="1:63" x14ac:dyDescent="0.25">
      <c r="AP35" s="214"/>
    </row>
  </sheetData>
  <mergeCells count="12">
    <mergeCell ref="AV2:BH2"/>
    <mergeCell ref="E1:R1"/>
    <mergeCell ref="S1:AP1"/>
    <mergeCell ref="E2:I2"/>
    <mergeCell ref="J2:N2"/>
    <mergeCell ref="O2:P2"/>
    <mergeCell ref="Q2:R2"/>
    <mergeCell ref="S2:W2"/>
    <mergeCell ref="AC2:AG2"/>
    <mergeCell ref="AH2:AL2"/>
    <mergeCell ref="AN2:AP2"/>
    <mergeCell ref="X2:A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6"/>
  <sheetViews>
    <sheetView topLeftCell="AI1" workbookViewId="0">
      <selection activeCell="AM26" sqref="AM26:AM28"/>
    </sheetView>
  </sheetViews>
  <sheetFormatPr defaultRowHeight="15" x14ac:dyDescent="0.25"/>
  <cols>
    <col min="6" max="8" width="9.5703125" bestFit="1" customWidth="1"/>
    <col min="17" max="18" width="9.140625" style="23"/>
    <col min="24" max="24" width="9.140625" style="22"/>
    <col min="25" max="25" width="9.140625" style="296"/>
    <col min="42" max="42" width="10.140625" bestFit="1" customWidth="1"/>
    <col min="43" max="43" width="9.140625" style="3"/>
    <col min="52" max="53" width="9.140625" style="15"/>
    <col min="58" max="58" width="9.5703125" bestFit="1" customWidth="1"/>
  </cols>
  <sheetData>
    <row r="1" spans="1:74" s="1" customFormat="1" x14ac:dyDescent="0.25">
      <c r="A1" s="2"/>
      <c r="B1" s="2"/>
      <c r="C1" s="7"/>
      <c r="D1" s="6"/>
      <c r="E1" s="322" t="s">
        <v>238</v>
      </c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3"/>
      <c r="S1" s="324" t="s">
        <v>239</v>
      </c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132"/>
      <c r="AR1" s="294"/>
      <c r="AS1" s="35"/>
      <c r="AT1" s="35"/>
      <c r="AU1" s="35"/>
      <c r="AV1" s="45"/>
      <c r="AW1" s="48"/>
      <c r="AX1" s="43"/>
      <c r="AY1" s="44"/>
      <c r="AZ1" s="43"/>
      <c r="BA1" s="43"/>
      <c r="BB1" s="48"/>
      <c r="BC1" s="48"/>
      <c r="BD1" s="48"/>
      <c r="BE1" s="43"/>
      <c r="BF1" s="43"/>
      <c r="BG1" s="44"/>
      <c r="BH1" s="49"/>
      <c r="BI1" s="33"/>
    </row>
    <row r="2" spans="1:74" s="1" customFormat="1" x14ac:dyDescent="0.25">
      <c r="A2" s="2"/>
      <c r="B2" s="2"/>
      <c r="C2" s="7"/>
      <c r="D2" s="6"/>
      <c r="E2" s="326" t="s">
        <v>240</v>
      </c>
      <c r="F2" s="326"/>
      <c r="G2" s="326"/>
      <c r="H2" s="326"/>
      <c r="I2" s="326"/>
      <c r="J2" s="327" t="s">
        <v>241</v>
      </c>
      <c r="K2" s="327"/>
      <c r="L2" s="327"/>
      <c r="M2" s="327"/>
      <c r="N2" s="327"/>
      <c r="O2" s="328" t="s">
        <v>242</v>
      </c>
      <c r="P2" s="328"/>
      <c r="Q2" s="337" t="s">
        <v>243</v>
      </c>
      <c r="R2" s="338"/>
      <c r="S2" s="331" t="s">
        <v>244</v>
      </c>
      <c r="T2" s="332"/>
      <c r="U2" s="332"/>
      <c r="V2" s="332"/>
      <c r="W2" s="332"/>
      <c r="X2" s="336"/>
      <c r="Y2" s="336"/>
      <c r="Z2" s="336"/>
      <c r="AA2" s="336"/>
      <c r="AB2" s="336"/>
      <c r="AC2" s="333" t="s">
        <v>242</v>
      </c>
      <c r="AD2" s="333"/>
      <c r="AE2" s="333"/>
      <c r="AF2" s="333"/>
      <c r="AG2" s="333"/>
      <c r="AH2" s="334" t="s">
        <v>245</v>
      </c>
      <c r="AI2" s="334"/>
      <c r="AJ2" s="334"/>
      <c r="AK2" s="334"/>
      <c r="AL2" s="334"/>
      <c r="AM2" s="14"/>
      <c r="AN2" s="335" t="s">
        <v>246</v>
      </c>
      <c r="AO2" s="335"/>
      <c r="AP2" s="335"/>
      <c r="AQ2" s="204"/>
      <c r="AR2" s="36"/>
      <c r="AS2" s="14"/>
      <c r="AT2" s="14"/>
      <c r="AU2" s="14"/>
      <c r="AV2" s="321" t="s">
        <v>247</v>
      </c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3"/>
    </row>
    <row r="3" spans="1:74" s="4" customFormat="1" ht="17.25" x14ac:dyDescent="0.25">
      <c r="A3" s="37" t="s">
        <v>218</v>
      </c>
      <c r="B3" s="37" t="s">
        <v>264</v>
      </c>
      <c r="C3" s="38" t="s">
        <v>248</v>
      </c>
      <c r="D3" s="39" t="s">
        <v>266</v>
      </c>
      <c r="E3" s="50" t="s">
        <v>249</v>
      </c>
      <c r="F3" s="50" t="s">
        <v>250</v>
      </c>
      <c r="G3" s="50" t="s">
        <v>251</v>
      </c>
      <c r="H3" s="50" t="s">
        <v>250</v>
      </c>
      <c r="I3" s="51" t="s">
        <v>22</v>
      </c>
      <c r="J3" s="52" t="s">
        <v>252</v>
      </c>
      <c r="K3" s="53" t="s">
        <v>250</v>
      </c>
      <c r="L3" s="54" t="s">
        <v>253</v>
      </c>
      <c r="M3" s="55" t="s">
        <v>250</v>
      </c>
      <c r="N3" s="56" t="s">
        <v>22</v>
      </c>
      <c r="O3" s="57" t="s">
        <v>263</v>
      </c>
      <c r="P3" s="58" t="s">
        <v>250</v>
      </c>
      <c r="Q3" s="188" t="s">
        <v>263</v>
      </c>
      <c r="R3" s="190" t="s">
        <v>250</v>
      </c>
      <c r="S3" s="133" t="s">
        <v>249</v>
      </c>
      <c r="T3" s="91" t="s">
        <v>250</v>
      </c>
      <c r="U3" s="91" t="s">
        <v>251</v>
      </c>
      <c r="V3" s="91" t="s">
        <v>250</v>
      </c>
      <c r="W3" s="25" t="s">
        <v>22</v>
      </c>
      <c r="X3" s="299" t="s">
        <v>252</v>
      </c>
      <c r="Y3" s="106" t="s">
        <v>250</v>
      </c>
      <c r="Z3" s="97" t="s">
        <v>253</v>
      </c>
      <c r="AA3" s="98" t="s">
        <v>250</v>
      </c>
      <c r="AB3" s="99" t="s">
        <v>22</v>
      </c>
      <c r="AC3" s="107" t="s">
        <v>254</v>
      </c>
      <c r="AD3" s="108" t="s">
        <v>250</v>
      </c>
      <c r="AE3" s="87" t="s">
        <v>255</v>
      </c>
      <c r="AF3" s="89" t="s">
        <v>250</v>
      </c>
      <c r="AG3" s="109" t="s">
        <v>256</v>
      </c>
      <c r="AH3" s="115" t="s">
        <v>254</v>
      </c>
      <c r="AI3" s="116" t="s">
        <v>250</v>
      </c>
      <c r="AJ3" s="117" t="s">
        <v>255</v>
      </c>
      <c r="AK3" s="118" t="s">
        <v>250</v>
      </c>
      <c r="AL3" s="119" t="s">
        <v>256</v>
      </c>
      <c r="AM3" s="61" t="s">
        <v>321</v>
      </c>
      <c r="AN3" s="126" t="s">
        <v>255</v>
      </c>
      <c r="AO3" s="127" t="s">
        <v>250</v>
      </c>
      <c r="AP3" s="128" t="s">
        <v>256</v>
      </c>
      <c r="AQ3" s="205" t="s">
        <v>316</v>
      </c>
      <c r="AR3" s="47" t="s">
        <v>317</v>
      </c>
      <c r="AS3" s="61" t="s">
        <v>250</v>
      </c>
      <c r="AT3" s="43" t="s">
        <v>318</v>
      </c>
      <c r="AU3" s="61" t="s">
        <v>250</v>
      </c>
      <c r="AV3" s="59" t="s">
        <v>257</v>
      </c>
      <c r="AW3" s="63" t="s">
        <v>250</v>
      </c>
      <c r="AX3" s="61" t="s">
        <v>258</v>
      </c>
      <c r="AY3" s="60" t="s">
        <v>250</v>
      </c>
      <c r="AZ3" s="43" t="s">
        <v>315</v>
      </c>
      <c r="BA3" s="61" t="s">
        <v>250</v>
      </c>
      <c r="BB3" s="63" t="s">
        <v>259</v>
      </c>
      <c r="BC3" s="63" t="s">
        <v>250</v>
      </c>
      <c r="BD3" s="63" t="s">
        <v>260</v>
      </c>
      <c r="BE3" s="61" t="s">
        <v>250</v>
      </c>
      <c r="BF3" s="61" t="s">
        <v>261</v>
      </c>
      <c r="BG3" s="60" t="s">
        <v>250</v>
      </c>
      <c r="BH3" s="64" t="s">
        <v>262</v>
      </c>
      <c r="BI3" s="40" t="s">
        <v>250</v>
      </c>
      <c r="BO3" s="5"/>
      <c r="BP3" s="5"/>
      <c r="BQ3" s="5"/>
      <c r="BR3" s="5"/>
      <c r="BS3" s="5"/>
      <c r="BT3" s="5"/>
      <c r="BU3" s="5"/>
      <c r="BV3" s="5"/>
    </row>
    <row r="4" spans="1:74" s="1" customFormat="1" x14ac:dyDescent="0.25">
      <c r="A4" s="2" t="s">
        <v>87</v>
      </c>
      <c r="B4" s="265"/>
      <c r="C4" s="7">
        <v>249.149942600586</v>
      </c>
      <c r="D4" s="6">
        <v>5.1350334826891197</v>
      </c>
      <c r="E4" s="271">
        <v>2579.1593967236099</v>
      </c>
      <c r="F4" s="272">
        <v>771.36523421932702</v>
      </c>
      <c r="G4" s="271">
        <v>74.761532241840101</v>
      </c>
      <c r="H4" s="272">
        <v>22.070654759593001</v>
      </c>
      <c r="I4" s="273">
        <f t="shared" ref="I4:I23" si="0">IF((F4/E4)/(H4/G4)&lt;1,(F4/E4)/(H4/G4),(H4/G4)/(F4/E4))</f>
        <v>0.98708634870134826</v>
      </c>
      <c r="J4" s="277">
        <v>33.034592348740098</v>
      </c>
      <c r="K4" s="278">
        <v>1.3828134138321899</v>
      </c>
      <c r="L4" s="279">
        <v>1.3834000125309999E-2</v>
      </c>
      <c r="M4" s="280">
        <v>4.012732880195E-3</v>
      </c>
      <c r="N4" s="269">
        <f t="shared" ref="N4:N23" si="1">IF((K4/J4)/(M4/L4)&lt;1,(K4/J4)/(M4/L4),(M4/L4)/(K4/J4))</f>
        <v>0.14431190395213225</v>
      </c>
      <c r="O4" s="285">
        <v>3.0362932542043999E-2</v>
      </c>
      <c r="P4" s="286">
        <v>1.555704794926E-3</v>
      </c>
      <c r="Q4" s="189">
        <v>3.0199755427562001E-2</v>
      </c>
      <c r="R4" s="189">
        <v>1.570467382388E-3</v>
      </c>
      <c r="S4" s="134">
        <v>2647.1214361629673</v>
      </c>
      <c r="T4" s="11">
        <v>792.57298673834396</v>
      </c>
      <c r="U4" s="11">
        <v>74.761532241840101</v>
      </c>
      <c r="V4" s="11">
        <v>22.070654759593001</v>
      </c>
      <c r="W4" s="92">
        <v>0.98708634870134826</v>
      </c>
      <c r="X4" s="96">
        <v>33.905069090472381</v>
      </c>
      <c r="Y4" s="106">
        <v>1.4978274859739829</v>
      </c>
      <c r="Z4" s="105">
        <v>1.3834000125309999E-2</v>
      </c>
      <c r="AA4" s="98">
        <v>4.012732880195E-3</v>
      </c>
      <c r="AB4" s="106">
        <v>0.14431190395213225</v>
      </c>
      <c r="AC4" s="110">
        <v>2.9583396404892676E-2</v>
      </c>
      <c r="AD4" s="108">
        <v>1.5722735501246421E-3</v>
      </c>
      <c r="AE4" s="88">
        <v>1561.5560209896114</v>
      </c>
      <c r="AF4" s="88">
        <v>82.992270232832098</v>
      </c>
      <c r="AG4" s="266">
        <f>AF4/AE4</f>
        <v>5.3147161624234947E-2</v>
      </c>
      <c r="AH4" s="120">
        <v>2.9424408690012272E-2</v>
      </c>
      <c r="AI4" s="116">
        <v>1.5855549788376668E-3</v>
      </c>
      <c r="AJ4" s="121">
        <v>1553.284388069663</v>
      </c>
      <c r="AK4" s="121">
        <v>83.69982285797451</v>
      </c>
      <c r="AL4" s="267">
        <f>AK4/AJ4</f>
        <v>5.3885704060923495E-2</v>
      </c>
      <c r="AM4" s="268">
        <f>(AE4-AJ4)/AE4</f>
        <v>5.2970452604744669E-3</v>
      </c>
      <c r="AN4" s="129">
        <v>1553.284388069663</v>
      </c>
      <c r="AO4" s="129">
        <v>83.69982285797451</v>
      </c>
      <c r="AP4" s="297">
        <f>AO4/AN4</f>
        <v>5.3885704060923495E-2</v>
      </c>
      <c r="AQ4" s="1">
        <v>35629587.047285601</v>
      </c>
      <c r="AR4" s="289">
        <v>3.5241947790520999E-2</v>
      </c>
      <c r="AS4" s="43">
        <v>5.9240622666509998E-3</v>
      </c>
      <c r="AT4" s="2" t="s">
        <v>267</v>
      </c>
      <c r="AU4" s="43">
        <v>1.0281241502E-5</v>
      </c>
      <c r="AV4" s="45">
        <v>183.51269490073599</v>
      </c>
      <c r="AW4" s="48">
        <v>8.4315956000052896</v>
      </c>
      <c r="AX4" s="43">
        <v>2.8215493056483999E-2</v>
      </c>
      <c r="AY4" s="44">
        <v>9.1329737008520005E-3</v>
      </c>
      <c r="AZ4" s="45">
        <v>138.14735521787</v>
      </c>
      <c r="BA4" s="48">
        <v>5.7067735361687202</v>
      </c>
      <c r="BB4" s="48">
        <v>16.985989131469001</v>
      </c>
      <c r="BC4" s="48">
        <v>0.87557379932444801</v>
      </c>
      <c r="BD4" s="48">
        <v>2.90848848156288</v>
      </c>
      <c r="BE4" s="43">
        <v>0.15210087050128601</v>
      </c>
      <c r="BF4" s="263">
        <v>4.2612977499077997E-2</v>
      </c>
      <c r="BG4" s="44">
        <v>3.166009153238E-3</v>
      </c>
      <c r="BH4" s="49">
        <v>1.66920397219E-4</v>
      </c>
      <c r="BI4" s="33">
        <v>4.8731753349000002E-5</v>
      </c>
      <c r="BJ4" s="1" t="s">
        <v>86</v>
      </c>
    </row>
    <row r="5" spans="1:74" s="1" customFormat="1" x14ac:dyDescent="0.25">
      <c r="A5" s="2" t="s">
        <v>88</v>
      </c>
      <c r="B5" s="265"/>
      <c r="C5" s="7">
        <v>248.162979653718</v>
      </c>
      <c r="D5" s="6">
        <v>2.0144265497144702</v>
      </c>
      <c r="E5" s="271">
        <v>6694.2339366815904</v>
      </c>
      <c r="F5" s="272">
        <v>3759.7115354449002</v>
      </c>
      <c r="G5" s="271">
        <v>187.57620728614199</v>
      </c>
      <c r="H5" s="272">
        <v>105.756984250814</v>
      </c>
      <c r="I5" s="273">
        <f t="shared" si="0"/>
        <v>0.99614447847324183</v>
      </c>
      <c r="J5" s="277">
        <v>35.5535500284713</v>
      </c>
      <c r="K5" s="278">
        <v>1.79436989175991</v>
      </c>
      <c r="L5" s="279">
        <v>5.4387578482830001E-3</v>
      </c>
      <c r="M5" s="280">
        <v>3.0657719408320001E-3</v>
      </c>
      <c r="N5" s="269">
        <f t="shared" si="1"/>
        <v>8.9534183985960122E-2</v>
      </c>
      <c r="O5" s="285">
        <v>2.8074785229449999E-2</v>
      </c>
      <c r="P5" s="286">
        <v>1.63786140761E-3</v>
      </c>
      <c r="Q5" s="189">
        <v>2.7967072583883999E-2</v>
      </c>
      <c r="R5" s="189">
        <v>1.6441006764720001E-3</v>
      </c>
      <c r="S5" s="134">
        <v>6870.630087845796</v>
      </c>
      <c r="T5" s="11">
        <v>3860.0010922219176</v>
      </c>
      <c r="U5" s="11">
        <v>187.57620728614199</v>
      </c>
      <c r="V5" s="11">
        <v>105.756984250814</v>
      </c>
      <c r="W5" s="92">
        <v>0.99614447847324183</v>
      </c>
      <c r="X5" s="96">
        <v>36.490402466639189</v>
      </c>
      <c r="Y5" s="106">
        <v>1.9123769019579977</v>
      </c>
      <c r="Z5" s="105">
        <v>5.4387578482830001E-3</v>
      </c>
      <c r="AA5" s="98">
        <v>3.0657719408320001E-3</v>
      </c>
      <c r="AB5" s="106">
        <v>8.9534183985960122E-2</v>
      </c>
      <c r="AC5" s="110">
        <v>2.7353994851286971E-2</v>
      </c>
      <c r="AD5" s="108">
        <v>1.6418913245469164E-3</v>
      </c>
      <c r="AE5" s="88">
        <v>1445.4504458016561</v>
      </c>
      <c r="AF5" s="88">
        <v>86.761460617608918</v>
      </c>
      <c r="AG5" s="266">
        <f t="shared" ref="AG5:AG23" si="2">AF5/AE5</f>
        <v>6.0023822241440074E-2</v>
      </c>
      <c r="AH5" s="120">
        <v>2.7249047613822793E-2</v>
      </c>
      <c r="AI5" s="116">
        <v>1.6474536713800569E-3</v>
      </c>
      <c r="AJ5" s="121">
        <v>1439.9786641056385</v>
      </c>
      <c r="AK5" s="121">
        <v>87.059855100637478</v>
      </c>
      <c r="AL5" s="267">
        <f t="shared" ref="AL5:AL23" si="3">AK5/AJ5</f>
        <v>6.0459128507094791E-2</v>
      </c>
      <c r="AM5" s="268">
        <f t="shared" ref="AM5:AM23" si="4">(AE5-AJ5)/AE5</f>
        <v>3.7855200860814914E-3</v>
      </c>
      <c r="AN5" s="129">
        <v>1439.9786641056385</v>
      </c>
      <c r="AO5" s="129">
        <v>87.059855100637478</v>
      </c>
      <c r="AP5" s="297">
        <f t="shared" ref="AP5:AP23" si="5">AO5/AN5</f>
        <v>6.0459128507094791E-2</v>
      </c>
      <c r="AQ5" s="1">
        <v>37345908.8650897</v>
      </c>
      <c r="AR5" s="289">
        <v>3.1289306431612998E-2</v>
      </c>
      <c r="AS5" s="43">
        <v>6.5529710983980001E-3</v>
      </c>
      <c r="AT5" s="2" t="s">
        <v>267</v>
      </c>
      <c r="AU5" s="43">
        <v>9.9706518610000007E-6</v>
      </c>
      <c r="AV5" s="45">
        <v>173.965200121929</v>
      </c>
      <c r="AW5" s="48">
        <v>8.0165384512838909</v>
      </c>
      <c r="AX5" s="43">
        <v>2.0216232222824999E-2</v>
      </c>
      <c r="AY5" s="44">
        <v>9.0957974588890007E-3</v>
      </c>
      <c r="AZ5" s="45">
        <v>147.50412796502701</v>
      </c>
      <c r="BA5" s="48">
        <v>17.107900939673598</v>
      </c>
      <c r="BB5" s="48">
        <v>17.370601568073599</v>
      </c>
      <c r="BC5" s="48">
        <v>0.90300202882978098</v>
      </c>
      <c r="BD5" s="48">
        <v>3.0438358779849799</v>
      </c>
      <c r="BE5" s="43">
        <v>0.160325556897739</v>
      </c>
      <c r="BF5" s="263">
        <v>4.1255167696183002E-2</v>
      </c>
      <c r="BG5" s="44">
        <v>3.2683743266709998E-3</v>
      </c>
      <c r="BH5" s="49">
        <v>6.3743211286999997E-5</v>
      </c>
      <c r="BI5" s="33">
        <v>3.5945548681999997E-5</v>
      </c>
    </row>
    <row r="6" spans="1:74" s="1" customFormat="1" x14ac:dyDescent="0.25">
      <c r="A6" s="2" t="s">
        <v>89</v>
      </c>
      <c r="B6" s="265"/>
      <c r="C6" s="7">
        <v>181.78960234149801</v>
      </c>
      <c r="D6" s="6">
        <v>2.3240384479306</v>
      </c>
      <c r="E6" s="271">
        <v>3872.0901751994602</v>
      </c>
      <c r="F6" s="272">
        <v>1708.1387903237401</v>
      </c>
      <c r="G6" s="271">
        <v>118.28036979633799</v>
      </c>
      <c r="H6" s="272">
        <v>52.498912648943602</v>
      </c>
      <c r="I6" s="273">
        <f t="shared" si="0"/>
        <v>0.99389397434640092</v>
      </c>
      <c r="J6" s="277">
        <v>32.725323154499797</v>
      </c>
      <c r="K6" s="278">
        <v>1.63484012797221</v>
      </c>
      <c r="L6" s="279">
        <v>8.6116261081100008E-3</v>
      </c>
      <c r="M6" s="280">
        <v>3.8220499208180001E-3</v>
      </c>
      <c r="N6" s="269">
        <f t="shared" si="1"/>
        <v>0.11255898181565213</v>
      </c>
      <c r="O6" s="285">
        <v>3.0572265314683E-2</v>
      </c>
      <c r="P6" s="286">
        <v>1.6927201647660001E-3</v>
      </c>
      <c r="Q6" s="189">
        <v>3.0435705884902998E-2</v>
      </c>
      <c r="R6" s="189">
        <v>1.6919879228449999E-3</v>
      </c>
      <c r="S6" s="134">
        <v>3974.121536864795</v>
      </c>
      <c r="T6" s="11">
        <v>1754.0469449237446</v>
      </c>
      <c r="U6" s="11">
        <v>118.28036979633799</v>
      </c>
      <c r="V6" s="11">
        <v>52.498912648943602</v>
      </c>
      <c r="W6" s="92">
        <v>0.99389397434640092</v>
      </c>
      <c r="X6" s="96">
        <v>33.587650510349597</v>
      </c>
      <c r="Y6" s="106">
        <v>1.7436609364359192</v>
      </c>
      <c r="Z6" s="105">
        <v>8.6116261081100008E-3</v>
      </c>
      <c r="AA6" s="98">
        <v>3.8220499208180001E-3</v>
      </c>
      <c r="AB6" s="106">
        <v>0.11255898181565213</v>
      </c>
      <c r="AC6" s="110">
        <v>2.9787354780288058E-2</v>
      </c>
      <c r="AD6" s="108">
        <v>1.702052290144189E-3</v>
      </c>
      <c r="AE6" s="88">
        <v>1572.1654664082271</v>
      </c>
      <c r="AF6" s="88">
        <v>89.833684539069125</v>
      </c>
      <c r="AG6" s="266">
        <f t="shared" si="2"/>
        <v>5.7140095275278732E-2</v>
      </c>
      <c r="AH6" s="120">
        <v>2.9654301369244386E-2</v>
      </c>
      <c r="AI6" s="116">
        <v>1.7008974740296166E-3</v>
      </c>
      <c r="AJ6" s="121">
        <v>1565.2445723985081</v>
      </c>
      <c r="AK6" s="121">
        <v>89.778562181619449</v>
      </c>
      <c r="AL6" s="267">
        <f t="shared" si="3"/>
        <v>5.7357529784656559E-2</v>
      </c>
      <c r="AM6" s="268">
        <f t="shared" si="4"/>
        <v>4.4021409689976466E-3</v>
      </c>
      <c r="AN6" s="129">
        <v>1565.2445723985081</v>
      </c>
      <c r="AO6" s="129">
        <v>89.778562181619449</v>
      </c>
      <c r="AP6" s="297">
        <f t="shared" si="5"/>
        <v>5.7357529784656559E-2</v>
      </c>
      <c r="AQ6" s="1">
        <v>38944331.941821903</v>
      </c>
      <c r="AR6" s="289">
        <v>1.8997438583769E-2</v>
      </c>
      <c r="AS6" s="43">
        <v>4.26082568698E-3</v>
      </c>
      <c r="AT6" s="2" t="s">
        <v>267</v>
      </c>
      <c r="AU6" s="43">
        <v>9.5781236619999995E-6</v>
      </c>
      <c r="AV6" s="45">
        <v>115.98802473835499</v>
      </c>
      <c r="AW6" s="48">
        <v>5.2834461531723296</v>
      </c>
      <c r="AX6" s="43">
        <v>2.0486468855969001E-2</v>
      </c>
      <c r="AY6" s="44">
        <v>7.6717578766120004E-3</v>
      </c>
      <c r="AZ6" s="45">
        <v>148.40822191925901</v>
      </c>
      <c r="BA6" s="48">
        <v>5.99677793394258</v>
      </c>
      <c r="BB6" s="48">
        <v>11.890357652562299</v>
      </c>
      <c r="BC6" s="48">
        <v>0.61309083442760703</v>
      </c>
      <c r="BD6" s="48">
        <v>1.96463436506644</v>
      </c>
      <c r="BE6" s="43">
        <v>0.102546061859401</v>
      </c>
      <c r="BF6" s="263">
        <v>2.9007398995091999E-2</v>
      </c>
      <c r="BG6" s="44">
        <v>2.240786445583E-3</v>
      </c>
      <c r="BH6" s="49">
        <v>7.0509478645000003E-5</v>
      </c>
      <c r="BI6" s="33">
        <v>3.1317867615999998E-5</v>
      </c>
    </row>
    <row r="7" spans="1:74" s="1" customFormat="1" x14ac:dyDescent="0.25">
      <c r="A7" s="2" t="s">
        <v>90</v>
      </c>
      <c r="B7" s="265"/>
      <c r="C7" s="7">
        <v>305.14707487786399</v>
      </c>
      <c r="D7" s="6">
        <v>1.9398956056013099</v>
      </c>
      <c r="E7" s="271">
        <v>9550.1057312966805</v>
      </c>
      <c r="F7" s="272">
        <v>5091.6341121571604</v>
      </c>
      <c r="G7" s="271">
        <v>246.55004057155699</v>
      </c>
      <c r="H7" s="272">
        <v>125.81660406651</v>
      </c>
      <c r="I7" s="273">
        <f t="shared" si="0"/>
        <v>0.95715852750346908</v>
      </c>
      <c r="J7" s="277">
        <v>35.128370530962599</v>
      </c>
      <c r="K7" s="278">
        <v>1.4076314356011801</v>
      </c>
      <c r="L7" s="279">
        <v>4.2772764936500002E-3</v>
      </c>
      <c r="M7" s="280">
        <v>2.1072283332880001E-3</v>
      </c>
      <c r="N7" s="269">
        <f t="shared" si="1"/>
        <v>8.133672468212727E-2</v>
      </c>
      <c r="O7" s="285">
        <v>2.8415825458434001E-2</v>
      </c>
      <c r="P7" s="286">
        <v>1.1403261308670001E-3</v>
      </c>
      <c r="Q7" s="189">
        <v>2.8328570515957E-2</v>
      </c>
      <c r="R7" s="189">
        <v>1.1486134578419999E-3</v>
      </c>
      <c r="S7" s="134">
        <v>9801.7554211859206</v>
      </c>
      <c r="T7" s="11">
        <v>5227.6335830208591</v>
      </c>
      <c r="U7" s="11">
        <v>246.55004057155699</v>
      </c>
      <c r="V7" s="11">
        <v>125.81660406651</v>
      </c>
      <c r="W7" s="92">
        <v>0.95715852750346908</v>
      </c>
      <c r="X7" s="96">
        <v>36.054019293306801</v>
      </c>
      <c r="Y7" s="106">
        <v>1.5318011620802041</v>
      </c>
      <c r="Z7" s="105">
        <v>4.2772764936500002E-3</v>
      </c>
      <c r="AA7" s="98">
        <v>2.1072283332880001E-3</v>
      </c>
      <c r="AB7" s="106">
        <v>8.133672468212727E-2</v>
      </c>
      <c r="AC7" s="110">
        <v>2.7686279233570484E-2</v>
      </c>
      <c r="AD7" s="108">
        <v>1.1778250440411973E-3</v>
      </c>
      <c r="AE7" s="88">
        <v>1462.7715380031923</v>
      </c>
      <c r="AF7" s="88">
        <v>62.228981245040785</v>
      </c>
      <c r="AG7" s="266">
        <f t="shared" si="2"/>
        <v>4.2541832151033403E-2</v>
      </c>
      <c r="AH7" s="120">
        <v>2.7601264469334228E-2</v>
      </c>
      <c r="AI7" s="116">
        <v>1.1850494932034673E-3</v>
      </c>
      <c r="AJ7" s="121">
        <v>1458.3404799232044</v>
      </c>
      <c r="AK7" s="121">
        <v>62.613278046416283</v>
      </c>
      <c r="AL7" s="267">
        <f t="shared" si="3"/>
        <v>4.293460882997191E-2</v>
      </c>
      <c r="AM7" s="268">
        <f t="shared" si="4"/>
        <v>3.0292208761709145E-3</v>
      </c>
      <c r="AN7" s="129">
        <v>1458.3404799232044</v>
      </c>
      <c r="AO7" s="129">
        <v>62.613278046416283</v>
      </c>
      <c r="AP7" s="297">
        <f t="shared" si="5"/>
        <v>4.293460882997191E-2</v>
      </c>
      <c r="AQ7" s="1">
        <v>39796602.879862502</v>
      </c>
      <c r="AR7" s="289">
        <v>1.6805070885793301</v>
      </c>
      <c r="AS7" s="43">
        <v>0.322923505688052</v>
      </c>
      <c r="AT7" s="2">
        <v>6.9634869296440003E-3</v>
      </c>
      <c r="AU7" s="43">
        <v>1.4070873331939E-2</v>
      </c>
      <c r="AV7" s="45">
        <v>174.279139666259</v>
      </c>
      <c r="AW7" s="48">
        <v>8.4331623152321296</v>
      </c>
      <c r="AX7" s="43">
        <v>2.0754827805878E-2</v>
      </c>
      <c r="AY7" s="44">
        <v>7.7721422320780002E-3</v>
      </c>
      <c r="AZ7" s="45">
        <v>123.436097726317</v>
      </c>
      <c r="BA7" s="48">
        <v>5.4676463042384</v>
      </c>
      <c r="BB7" s="48">
        <v>19.016954874339699</v>
      </c>
      <c r="BC7" s="48">
        <v>0.99958463409294895</v>
      </c>
      <c r="BD7" s="48">
        <v>3.4731558703236298</v>
      </c>
      <c r="BE7" s="43">
        <v>0.18413708123185099</v>
      </c>
      <c r="BF7" s="263">
        <v>4.7658476203363997E-2</v>
      </c>
      <c r="BG7" s="44">
        <v>3.2544713205470001E-3</v>
      </c>
      <c r="BH7" s="49">
        <v>5.7500281609000003E-5</v>
      </c>
      <c r="BI7" s="33">
        <v>2.840128448E-5</v>
      </c>
    </row>
    <row r="8" spans="1:74" s="1" customFormat="1" x14ac:dyDescent="0.25">
      <c r="A8" s="2" t="s">
        <v>91</v>
      </c>
      <c r="B8" s="265"/>
      <c r="C8" s="7">
        <v>337.36782126682198</v>
      </c>
      <c r="D8" s="6">
        <v>0.75945099938242999</v>
      </c>
      <c r="E8" s="271">
        <v>22532.453059117601</v>
      </c>
      <c r="F8" s="272">
        <v>23243.835337482</v>
      </c>
      <c r="G8" s="271">
        <v>660.37745525901698</v>
      </c>
      <c r="H8" s="272">
        <v>681.96743156656703</v>
      </c>
      <c r="I8" s="273">
        <f t="shared" si="0"/>
        <v>0.99891358353749615</v>
      </c>
      <c r="J8" s="277">
        <v>34.177263847040003</v>
      </c>
      <c r="K8" s="278">
        <v>1.69626615457577</v>
      </c>
      <c r="L8" s="279">
        <v>1.5110756929289999E-3</v>
      </c>
      <c r="M8" s="280">
        <v>1.560462386076E-3</v>
      </c>
      <c r="N8" s="269">
        <f t="shared" si="1"/>
        <v>4.8060647817235132E-2</v>
      </c>
      <c r="O8" s="285">
        <v>2.9325132053030001E-2</v>
      </c>
      <c r="P8" s="286">
        <v>1.453396670702E-3</v>
      </c>
      <c r="Q8" s="189">
        <v>2.9276880520284002E-2</v>
      </c>
      <c r="R8" s="189">
        <v>1.46067225336E-3</v>
      </c>
      <c r="S8" s="134">
        <v>23126.1935876846</v>
      </c>
      <c r="T8" s="11">
        <v>23858.556052442473</v>
      </c>
      <c r="U8" s="11">
        <v>660.37745525901698</v>
      </c>
      <c r="V8" s="11">
        <v>681.96743156656703</v>
      </c>
      <c r="W8" s="92">
        <v>0.99891358353749615</v>
      </c>
      <c r="X8" s="96">
        <v>35.077850509676104</v>
      </c>
      <c r="Y8" s="106">
        <v>1.8100548677273747</v>
      </c>
      <c r="Z8" s="105">
        <v>1.5110756929289999E-3</v>
      </c>
      <c r="AA8" s="98">
        <v>1.560462386076E-3</v>
      </c>
      <c r="AB8" s="106">
        <v>4.8060647817235132E-2</v>
      </c>
      <c r="AC8" s="110">
        <v>2.8572240344351438E-2</v>
      </c>
      <c r="AD8" s="108">
        <v>1.4724361413447466E-3</v>
      </c>
      <c r="AE8" s="88">
        <v>1508.926951797526</v>
      </c>
      <c r="AF8" s="88">
        <v>77.760740904416906</v>
      </c>
      <c r="AG8" s="266">
        <f t="shared" si="2"/>
        <v>5.1533800766023534E-2</v>
      </c>
      <c r="AH8" s="120">
        <v>2.8525227618607905E-2</v>
      </c>
      <c r="AI8" s="116">
        <v>1.4790739762509341E-3</v>
      </c>
      <c r="AJ8" s="121">
        <v>1506.4787554821055</v>
      </c>
      <c r="AK8" s="121">
        <v>78.113084768338723</v>
      </c>
      <c r="AL8" s="267">
        <f t="shared" si="3"/>
        <v>5.1851434667819704E-2</v>
      </c>
      <c r="AM8" s="268">
        <f t="shared" si="4"/>
        <v>1.6224750393013425E-3</v>
      </c>
      <c r="AN8" s="129">
        <v>1506.4787554821055</v>
      </c>
      <c r="AO8" s="129">
        <v>78.113084768338723</v>
      </c>
      <c r="AP8" s="297">
        <f t="shared" si="5"/>
        <v>5.1851434667819704E-2</v>
      </c>
      <c r="AQ8" s="1">
        <v>41403904.095885798</v>
      </c>
      <c r="AR8" s="289">
        <v>0.69524377593616904</v>
      </c>
      <c r="AS8" s="43">
        <v>0.14192850379844901</v>
      </c>
      <c r="AT8" s="2" t="s">
        <v>267</v>
      </c>
      <c r="AU8" s="43">
        <v>9.0427634350000005E-6</v>
      </c>
      <c r="AV8" s="45">
        <v>186.458132421953</v>
      </c>
      <c r="AW8" s="48">
        <v>9.8889697557306597</v>
      </c>
      <c r="AX8" s="43">
        <v>2.0196647472480001E-2</v>
      </c>
      <c r="AY8" s="44">
        <v>9.8479270467680003E-3</v>
      </c>
      <c r="AZ8" s="45">
        <v>117.174968342412</v>
      </c>
      <c r="BA8" s="48">
        <v>6.0800216940075904</v>
      </c>
      <c r="BB8" s="48">
        <v>19.743606710425301</v>
      </c>
      <c r="BC8" s="48">
        <v>1.07319029338719</v>
      </c>
      <c r="BD8" s="48">
        <v>3.5821591357356302</v>
      </c>
      <c r="BE8" s="43">
        <v>0.19266439262249899</v>
      </c>
      <c r="BF8" s="263">
        <v>5.0817334249699003E-2</v>
      </c>
      <c r="BG8" s="44">
        <v>3.7055783845580002E-3</v>
      </c>
      <c r="BH8" s="49">
        <v>2.1728114811000001E-5</v>
      </c>
      <c r="BI8" s="33">
        <v>2.2442612211E-5</v>
      </c>
    </row>
    <row r="9" spans="1:74" s="1" customFormat="1" x14ac:dyDescent="0.25">
      <c r="A9" s="2" t="s">
        <v>92</v>
      </c>
      <c r="B9" s="265"/>
      <c r="C9" s="7">
        <v>326.06554148049997</v>
      </c>
      <c r="D9" s="6">
        <v>0.39583209188679802</v>
      </c>
      <c r="E9" s="271">
        <v>41500.982870456501</v>
      </c>
      <c r="F9" s="272">
        <v>50778.585404056903</v>
      </c>
      <c r="G9" s="271">
        <v>1193.7742090065799</v>
      </c>
      <c r="H9" s="272">
        <v>1459.5549028742901</v>
      </c>
      <c r="I9" s="273">
        <f t="shared" si="0"/>
        <v>0.99925430599791054</v>
      </c>
      <c r="J9" s="277">
        <v>33.7261129395376</v>
      </c>
      <c r="K9" s="278">
        <v>1.45611739249936</v>
      </c>
      <c r="L9" s="279">
        <v>8.1022681073299998E-4</v>
      </c>
      <c r="M9" s="280">
        <v>9.9195552645599998E-4</v>
      </c>
      <c r="N9" s="269">
        <f t="shared" si="1"/>
        <v>3.5265050331124988E-2</v>
      </c>
      <c r="O9" s="285">
        <v>2.9531281253987001E-2</v>
      </c>
      <c r="P9" s="286">
        <v>1.291627325197E-3</v>
      </c>
      <c r="Q9" s="189">
        <v>2.9438164441295999E-2</v>
      </c>
      <c r="R9" s="189">
        <v>1.29836328965E-3</v>
      </c>
      <c r="S9" s="134">
        <v>42594.552906568664</v>
      </c>
      <c r="T9" s="11">
        <v>52120.095091477771</v>
      </c>
      <c r="U9" s="11">
        <v>1193.7742090065799</v>
      </c>
      <c r="V9" s="11">
        <v>1459.5549028742901</v>
      </c>
      <c r="W9" s="92">
        <v>0.99925430599791054</v>
      </c>
      <c r="X9" s="96">
        <v>34.614811567720409</v>
      </c>
      <c r="Y9" s="106">
        <v>1.5723869454628208</v>
      </c>
      <c r="Z9" s="105">
        <v>8.1022681073299998E-4</v>
      </c>
      <c r="AA9" s="98">
        <v>9.9195552645599998E-4</v>
      </c>
      <c r="AB9" s="106">
        <v>3.5265050331124988E-2</v>
      </c>
      <c r="AC9" s="110">
        <v>2.8773096882896192E-2</v>
      </c>
      <c r="AD9" s="108">
        <v>1.3224269275355137E-3</v>
      </c>
      <c r="AE9" s="88">
        <v>1519.3853327324996</v>
      </c>
      <c r="AF9" s="88">
        <v>69.831762826418327</v>
      </c>
      <c r="AG9" s="266">
        <f t="shared" si="2"/>
        <v>4.5960535041384913E-2</v>
      </c>
      <c r="AH9" s="120">
        <v>2.8682370745755664E-2</v>
      </c>
      <c r="AI9" s="116">
        <v>1.3282828628634455E-3</v>
      </c>
      <c r="AJ9" s="121">
        <v>1514.6615745816314</v>
      </c>
      <c r="AK9" s="121">
        <v>70.144097584829467</v>
      </c>
      <c r="AL9" s="267">
        <f t="shared" si="3"/>
        <v>4.6310079269162252E-2</v>
      </c>
      <c r="AM9" s="268">
        <f t="shared" si="4"/>
        <v>3.1089928598776752E-3</v>
      </c>
      <c r="AN9" s="129">
        <v>1514.6615745816314</v>
      </c>
      <c r="AO9" s="129">
        <v>70.144097584829467</v>
      </c>
      <c r="AP9" s="297">
        <f t="shared" si="5"/>
        <v>4.6310079269162252E-2</v>
      </c>
      <c r="AQ9" s="1">
        <v>39933664.849008001</v>
      </c>
      <c r="AR9" s="289">
        <v>0.841672474385882</v>
      </c>
      <c r="AS9" s="43">
        <v>0.15177100777663499</v>
      </c>
      <c r="AT9" s="2" t="s">
        <v>267</v>
      </c>
      <c r="AU9" s="43">
        <v>9.3908462499999998E-6</v>
      </c>
      <c r="AV9" s="45">
        <v>190.557599726658</v>
      </c>
      <c r="AW9" s="48">
        <v>9.1819078114769397</v>
      </c>
      <c r="AX9" s="43">
        <v>2.0781019157787E-2</v>
      </c>
      <c r="AY9" s="44">
        <v>8.7249059987839998E-3</v>
      </c>
      <c r="AZ9" s="45">
        <v>127.41947581547799</v>
      </c>
      <c r="BA9" s="48">
        <v>7.23927201592379</v>
      </c>
      <c r="BB9" s="48">
        <v>19.918377397122001</v>
      </c>
      <c r="BC9" s="48">
        <v>1.04716770254604</v>
      </c>
      <c r="BD9" s="48">
        <v>3.58233442125379</v>
      </c>
      <c r="BE9" s="43">
        <v>0.19158705860550301</v>
      </c>
      <c r="BF9" s="263">
        <v>5.1109870311752001E-2</v>
      </c>
      <c r="BG9" s="44">
        <v>3.546091545555E-3</v>
      </c>
      <c r="BH9" s="49">
        <v>1.1764095226999999E-5</v>
      </c>
      <c r="BI9" s="33">
        <v>1.4407482256000001E-5</v>
      </c>
    </row>
    <row r="10" spans="1:74" s="1" customFormat="1" x14ac:dyDescent="0.25">
      <c r="A10" s="2" t="s">
        <v>93</v>
      </c>
      <c r="B10" s="265"/>
      <c r="C10" s="7">
        <v>297.41635637986201</v>
      </c>
      <c r="D10" s="6">
        <v>2.0348522180024902</v>
      </c>
      <c r="E10" s="271">
        <v>7344.7980104936596</v>
      </c>
      <c r="F10" s="272">
        <v>3838.0156181847301</v>
      </c>
      <c r="G10" s="271">
        <v>212.58640917367401</v>
      </c>
      <c r="H10" s="272">
        <v>111.439127813646</v>
      </c>
      <c r="I10" s="273">
        <f t="shared" si="0"/>
        <v>0.99683820119242561</v>
      </c>
      <c r="J10" s="277">
        <v>33.785877160895403</v>
      </c>
      <c r="K10" s="278">
        <v>1.4808618576355601</v>
      </c>
      <c r="L10" s="279">
        <v>4.594123786436E-3</v>
      </c>
      <c r="M10" s="280">
        <v>2.40872185535E-3</v>
      </c>
      <c r="N10" s="269">
        <f t="shared" si="1"/>
        <v>8.3597903883824584E-2</v>
      </c>
      <c r="O10" s="285">
        <v>2.9592734792033001E-2</v>
      </c>
      <c r="P10" s="286">
        <v>1.318881678437E-3</v>
      </c>
      <c r="Q10" s="189">
        <v>2.9468402455692998E-2</v>
      </c>
      <c r="R10" s="189">
        <v>1.3341888893339999E-3</v>
      </c>
      <c r="S10" s="134">
        <v>7538.336824999421</v>
      </c>
      <c r="T10" s="11">
        <v>3940.5870696586362</v>
      </c>
      <c r="U10" s="11">
        <v>212.58640917367401</v>
      </c>
      <c r="V10" s="11">
        <v>111.439127813646</v>
      </c>
      <c r="W10" s="92">
        <v>0.99683820119242561</v>
      </c>
      <c r="X10" s="96">
        <v>34.676150603870248</v>
      </c>
      <c r="Y10" s="106">
        <v>1.5968101336767457</v>
      </c>
      <c r="Z10" s="105">
        <v>4.594123786436E-3</v>
      </c>
      <c r="AA10" s="98">
        <v>2.40872185535E-3</v>
      </c>
      <c r="AB10" s="106">
        <v>8.3597903883824584E-2</v>
      </c>
      <c r="AC10" s="110">
        <v>2.8832972666435235E-2</v>
      </c>
      <c r="AD10" s="108">
        <v>1.3479770301261188E-3</v>
      </c>
      <c r="AE10" s="88">
        <v>1522.5026044205617</v>
      </c>
      <c r="AF10" s="88">
        <v>71.178874367512307</v>
      </c>
      <c r="AG10" s="266">
        <f t="shared" si="2"/>
        <v>4.6751233239828681E-2</v>
      </c>
      <c r="AH10" s="120">
        <v>2.8711832431156593E-2</v>
      </c>
      <c r="AI10" s="116">
        <v>1.361691848472048E-3</v>
      </c>
      <c r="AJ10" s="121">
        <v>1516.1955759732305</v>
      </c>
      <c r="AK10" s="121">
        <v>71.907328152686702</v>
      </c>
      <c r="AL10" s="267">
        <f t="shared" si="3"/>
        <v>4.7426156158337375E-2</v>
      </c>
      <c r="AM10" s="268">
        <f t="shared" si="4"/>
        <v>4.1425403339336968E-3</v>
      </c>
      <c r="AN10" s="129">
        <v>1516.1955759732305</v>
      </c>
      <c r="AO10" s="129">
        <v>71.907328152686702</v>
      </c>
      <c r="AP10" s="297">
        <f t="shared" si="5"/>
        <v>4.7426156158337375E-2</v>
      </c>
      <c r="AQ10" s="1">
        <v>39710696.531895898</v>
      </c>
      <c r="AR10" s="289">
        <v>0.37711994457157799</v>
      </c>
      <c r="AS10" s="43">
        <v>6.8073664241856999E-2</v>
      </c>
      <c r="AT10" s="2" t="s">
        <v>267</v>
      </c>
      <c r="AU10" s="43">
        <v>9.4598544469999995E-6</v>
      </c>
      <c r="AV10" s="45">
        <v>187.539409282322</v>
      </c>
      <c r="AW10" s="48">
        <v>9.9203807813635194</v>
      </c>
      <c r="AX10" s="43">
        <v>2.3853603775136002E-2</v>
      </c>
      <c r="AY10" s="44">
        <v>9.0875390261039996E-3</v>
      </c>
      <c r="AZ10" s="45">
        <v>143.49107494708801</v>
      </c>
      <c r="BA10" s="48">
        <v>8.4322073581765302</v>
      </c>
      <c r="BB10" s="48">
        <v>18.6861419474229</v>
      </c>
      <c r="BC10" s="48">
        <v>0.99437306116127799</v>
      </c>
      <c r="BD10" s="48">
        <v>3.2826826516492602</v>
      </c>
      <c r="BE10" s="43">
        <v>0.17511691287763201</v>
      </c>
      <c r="BF10" s="263">
        <v>4.6979205793082998E-2</v>
      </c>
      <c r="BG10" s="44">
        <v>3.380953931177E-3</v>
      </c>
      <c r="BH10" s="49">
        <v>6.0962165069999997E-5</v>
      </c>
      <c r="BI10" s="33">
        <v>3.2016870887E-5</v>
      </c>
    </row>
    <row r="11" spans="1:74" s="1" customFormat="1" x14ac:dyDescent="0.25">
      <c r="A11" s="2" t="s">
        <v>94</v>
      </c>
      <c r="B11" s="265"/>
      <c r="C11" s="7">
        <v>205.78168827105401</v>
      </c>
      <c r="D11" s="6">
        <v>0.98900082763206298</v>
      </c>
      <c r="E11" s="271">
        <v>9763.9429251517395</v>
      </c>
      <c r="F11" s="272">
        <v>7558.5149871692001</v>
      </c>
      <c r="G11" s="271">
        <v>309.290931246421</v>
      </c>
      <c r="H11" s="272">
        <v>239.991548360173</v>
      </c>
      <c r="I11" s="273">
        <f t="shared" si="0"/>
        <v>0.99765982748887316</v>
      </c>
      <c r="J11" s="277">
        <v>31.536760629535099</v>
      </c>
      <c r="K11" s="278">
        <v>1.7082353447262899</v>
      </c>
      <c r="L11" s="279">
        <v>3.233558555502E-3</v>
      </c>
      <c r="M11" s="280">
        <v>2.5090299716949999E-3</v>
      </c>
      <c r="N11" s="269">
        <f t="shared" si="1"/>
        <v>6.9808049310528461E-2</v>
      </c>
      <c r="O11" s="285">
        <v>3.1683919541787002E-2</v>
      </c>
      <c r="P11" s="286">
        <v>1.71606670512E-3</v>
      </c>
      <c r="Q11" s="189">
        <v>3.1601501343472997E-2</v>
      </c>
      <c r="R11" s="189">
        <v>1.721630223022E-3</v>
      </c>
      <c r="S11" s="134">
        <v>10021.227323706462</v>
      </c>
      <c r="T11" s="11">
        <v>7758.975830667513</v>
      </c>
      <c r="U11" s="11">
        <v>309.290931246421</v>
      </c>
      <c r="V11" s="11">
        <v>239.991548360173</v>
      </c>
      <c r="W11" s="92">
        <v>0.99765982748887316</v>
      </c>
      <c r="X11" s="96">
        <v>32.367768814766592</v>
      </c>
      <c r="Y11" s="106">
        <v>1.8118437670787535</v>
      </c>
      <c r="Z11" s="105">
        <v>3.233558555502E-3</v>
      </c>
      <c r="AA11" s="98">
        <v>2.5090299716949999E-3</v>
      </c>
      <c r="AB11" s="106">
        <v>6.9808049310528461E-2</v>
      </c>
      <c r="AC11" s="110">
        <v>3.0870468462408644E-2</v>
      </c>
      <c r="AD11" s="108">
        <v>1.7278979711648742E-3</v>
      </c>
      <c r="AE11" s="88">
        <v>1628.471362880103</v>
      </c>
      <c r="AF11" s="88">
        <v>91.149648974296142</v>
      </c>
      <c r="AG11" s="266">
        <f t="shared" si="2"/>
        <v>5.5972521870504076E-2</v>
      </c>
      <c r="AH11" s="120">
        <v>3.0790166264051354E-2</v>
      </c>
      <c r="AI11" s="116">
        <v>1.7328590068703908E-3</v>
      </c>
      <c r="AJ11" s="121">
        <v>1624.2988668317648</v>
      </c>
      <c r="AK11" s="121">
        <v>91.414930893862561</v>
      </c>
      <c r="AL11" s="267">
        <f t="shared" si="3"/>
        <v>5.6279624864954594E-2</v>
      </c>
      <c r="AM11" s="268">
        <f t="shared" si="4"/>
        <v>2.5622164094790969E-3</v>
      </c>
      <c r="AN11" s="129">
        <v>1624.2988668317648</v>
      </c>
      <c r="AO11" s="129">
        <v>91.414930893862561</v>
      </c>
      <c r="AP11" s="297">
        <f t="shared" si="5"/>
        <v>5.6279624864954594E-2</v>
      </c>
      <c r="AQ11" s="1">
        <v>38831698.731358103</v>
      </c>
      <c r="AR11" s="289">
        <v>0.70878797731966303</v>
      </c>
      <c r="AS11" s="43">
        <v>0.12762272193775701</v>
      </c>
      <c r="AT11" s="2">
        <v>1.8289046040308999E-2</v>
      </c>
      <c r="AU11" s="43">
        <v>2.5994394702600999E-2</v>
      </c>
      <c r="AV11" s="45">
        <v>115.400746693366</v>
      </c>
      <c r="AW11" s="48">
        <v>5.24967098119195</v>
      </c>
      <c r="AX11" s="43">
        <v>1.5781387012088002E-2</v>
      </c>
      <c r="AY11" s="44">
        <v>7.6972404405900004E-3</v>
      </c>
      <c r="AZ11" s="45">
        <v>123.580833485018</v>
      </c>
      <c r="BA11" s="48">
        <v>7.1985466692207103</v>
      </c>
      <c r="BB11" s="48">
        <v>12.6756345416249</v>
      </c>
      <c r="BC11" s="48">
        <v>0.67490541843084195</v>
      </c>
      <c r="BD11" s="48">
        <v>2.1681147767957598</v>
      </c>
      <c r="BE11" s="43">
        <v>0.119432073031455</v>
      </c>
      <c r="BF11" s="263">
        <v>3.3229839226007002E-2</v>
      </c>
      <c r="BG11" s="44">
        <v>2.6638868869980001E-3</v>
      </c>
      <c r="BH11" s="49">
        <v>3.0323836356E-5</v>
      </c>
      <c r="BI11" s="33">
        <v>2.3527690038E-5</v>
      </c>
    </row>
    <row r="12" spans="1:74" s="1" customFormat="1" x14ac:dyDescent="0.25">
      <c r="A12" s="2" t="s">
        <v>95</v>
      </c>
      <c r="B12" s="265"/>
      <c r="C12" s="7">
        <v>193.76059615884199</v>
      </c>
      <c r="D12" s="6">
        <v>1.81839304236627</v>
      </c>
      <c r="E12" s="271">
        <v>5368.4919140477296</v>
      </c>
      <c r="F12" s="272">
        <v>2906.84993494937</v>
      </c>
      <c r="G12" s="271">
        <v>155.11509544057799</v>
      </c>
      <c r="H12" s="272">
        <v>84.385176355303798</v>
      </c>
      <c r="I12" s="273">
        <f t="shared" si="0"/>
        <v>0.99530964084317342</v>
      </c>
      <c r="J12" s="277">
        <v>34.303658808581098</v>
      </c>
      <c r="K12" s="278">
        <v>1.82779953330983</v>
      </c>
      <c r="L12" s="279">
        <v>6.2314697851490004E-3</v>
      </c>
      <c r="M12" s="280">
        <v>3.3904408971039998E-3</v>
      </c>
      <c r="N12" s="269">
        <f t="shared" si="1"/>
        <v>9.7931506072665431E-2</v>
      </c>
      <c r="O12" s="285">
        <v>2.8953078380120002E-2</v>
      </c>
      <c r="P12" s="286">
        <v>1.697014549011E-3</v>
      </c>
      <c r="Q12" s="189">
        <v>2.8825947823068999E-2</v>
      </c>
      <c r="R12" s="189">
        <v>1.697370427565E-3</v>
      </c>
      <c r="S12" s="134">
        <v>5509.9541515720439</v>
      </c>
      <c r="T12" s="11">
        <v>2984.4611129597783</v>
      </c>
      <c r="U12" s="11">
        <v>155.11509544057799</v>
      </c>
      <c r="V12" s="11">
        <v>84.385176355303798</v>
      </c>
      <c r="W12" s="92">
        <v>0.99530964084317342</v>
      </c>
      <c r="X12" s="96">
        <v>35.207576036738701</v>
      </c>
      <c r="Y12" s="106">
        <v>1.9407213482822883</v>
      </c>
      <c r="Z12" s="105">
        <v>6.2314697851490004E-3</v>
      </c>
      <c r="AA12" s="98">
        <v>3.3904408971039998E-3</v>
      </c>
      <c r="AB12" s="106">
        <v>9.7931506072665431E-2</v>
      </c>
      <c r="AC12" s="110">
        <v>2.8209738755469938E-2</v>
      </c>
      <c r="AD12" s="108">
        <v>1.700751904829391E-3</v>
      </c>
      <c r="AE12" s="88">
        <v>1490.0467192938268</v>
      </c>
      <c r="AF12" s="88">
        <v>89.834217115263897</v>
      </c>
      <c r="AG12" s="266">
        <f t="shared" si="2"/>
        <v>6.0289530490586732E-2</v>
      </c>
      <c r="AH12" s="120">
        <v>2.8085872140833596E-2</v>
      </c>
      <c r="AI12" s="116">
        <v>1.7006802758831342E-3</v>
      </c>
      <c r="AJ12" s="121">
        <v>1483.5938272735241</v>
      </c>
      <c r="AK12" s="121">
        <v>89.835870035088931</v>
      </c>
      <c r="AL12" s="267">
        <f t="shared" si="3"/>
        <v>6.0552873962939631E-2</v>
      </c>
      <c r="AM12" s="268">
        <f t="shared" si="4"/>
        <v>4.3306642246498618E-3</v>
      </c>
      <c r="AN12" s="129">
        <v>1483.5938272735241</v>
      </c>
      <c r="AO12" s="129">
        <v>89.835870035088931</v>
      </c>
      <c r="AP12" s="297">
        <f t="shared" si="5"/>
        <v>6.0552873962939631E-2</v>
      </c>
      <c r="AQ12" s="1">
        <v>38765674.870390497</v>
      </c>
      <c r="AR12" s="289">
        <v>4.6486456123238998E-2</v>
      </c>
      <c r="AS12" s="43">
        <v>7.4344486372030002E-3</v>
      </c>
      <c r="AT12" s="2" t="s">
        <v>267</v>
      </c>
      <c r="AU12" s="43">
        <v>9.7254979760000006E-6</v>
      </c>
      <c r="AV12" s="45">
        <v>109.866468171737</v>
      </c>
      <c r="AW12" s="48">
        <v>5.0380620687143498</v>
      </c>
      <c r="AX12" s="43">
        <v>1.7942828864306998E-2</v>
      </c>
      <c r="AY12" s="44">
        <v>7.8810333025029992E-3</v>
      </c>
      <c r="AZ12" s="45">
        <v>141.05781734878499</v>
      </c>
      <c r="BA12" s="48">
        <v>5.9375767340684398</v>
      </c>
      <c r="BB12" s="48">
        <v>12.9249400566533</v>
      </c>
      <c r="BC12" s="48">
        <v>0.67623424091998097</v>
      </c>
      <c r="BD12" s="48">
        <v>2.2499846018101302</v>
      </c>
      <c r="BE12" s="43">
        <v>0.118345207472158</v>
      </c>
      <c r="BF12" s="263">
        <v>3.1488533083723999E-2</v>
      </c>
      <c r="BG12" s="44">
        <v>2.5097412793289998E-3</v>
      </c>
      <c r="BH12" s="49">
        <v>5.6117184209000001E-5</v>
      </c>
      <c r="BI12" s="33">
        <v>3.0536492314999999E-5</v>
      </c>
    </row>
    <row r="13" spans="1:74" s="1" customFormat="1" x14ac:dyDescent="0.25">
      <c r="A13" s="2" t="s">
        <v>96</v>
      </c>
      <c r="B13" s="265"/>
      <c r="C13" s="7">
        <v>176.711775282567</v>
      </c>
      <c r="D13" s="6">
        <v>6.5225164366603599</v>
      </c>
      <c r="E13" s="271">
        <v>1343.4565644996001</v>
      </c>
      <c r="F13" s="272">
        <v>331.18158139815</v>
      </c>
      <c r="G13" s="271">
        <v>40.449601329755403</v>
      </c>
      <c r="H13" s="272">
        <v>10.122644492154</v>
      </c>
      <c r="I13" s="273">
        <f t="shared" si="0"/>
        <v>0.98506027796493079</v>
      </c>
      <c r="J13" s="277">
        <v>33.027428580288799</v>
      </c>
      <c r="K13" s="278">
        <v>1.57287385842349</v>
      </c>
      <c r="L13" s="279">
        <v>2.4859474623448001E-2</v>
      </c>
      <c r="M13" s="280">
        <v>6.1625882121400001E-3</v>
      </c>
      <c r="N13" s="269">
        <f t="shared" si="1"/>
        <v>0.19210909650609023</v>
      </c>
      <c r="O13" s="285">
        <v>3.0314613558365001E-2</v>
      </c>
      <c r="P13" s="286">
        <v>1.44312830107E-3</v>
      </c>
      <c r="Q13" s="189">
        <v>3.0032510621144998E-2</v>
      </c>
      <c r="R13" s="189">
        <v>1.4445385342210001E-3</v>
      </c>
      <c r="S13" s="134">
        <v>1378.8572644864144</v>
      </c>
      <c r="T13" s="11">
        <v>340.4655563534277</v>
      </c>
      <c r="U13" s="11">
        <v>40.449601329755403</v>
      </c>
      <c r="V13" s="11">
        <v>10.122644492154</v>
      </c>
      <c r="W13" s="92">
        <v>0.98506027796493079</v>
      </c>
      <c r="X13" s="96">
        <v>33.897716553418938</v>
      </c>
      <c r="Y13" s="106">
        <v>1.6837880800056566</v>
      </c>
      <c r="Z13" s="105">
        <v>2.4859474623448001E-2</v>
      </c>
      <c r="AA13" s="98">
        <v>6.1625882121400001E-3</v>
      </c>
      <c r="AB13" s="106">
        <v>0.19210909650609023</v>
      </c>
      <c r="AC13" s="110">
        <v>2.9536317959947416E-2</v>
      </c>
      <c r="AD13" s="108">
        <v>1.4666299658282411E-3</v>
      </c>
      <c r="AE13" s="88">
        <v>1559.106810051451</v>
      </c>
      <c r="AF13" s="88">
        <v>77.417664945546534</v>
      </c>
      <c r="AG13" s="266">
        <f t="shared" si="2"/>
        <v>4.9655138728431136E-2</v>
      </c>
      <c r="AH13" s="120">
        <v>2.9261457716879401E-2</v>
      </c>
      <c r="AI13" s="116">
        <v>1.4668493081673084E-3</v>
      </c>
      <c r="AJ13" s="121">
        <v>1544.8052334647107</v>
      </c>
      <c r="AK13" s="121">
        <v>77.439630994658671</v>
      </c>
      <c r="AL13" s="267">
        <f t="shared" si="3"/>
        <v>5.01290579013485E-2</v>
      </c>
      <c r="AM13" s="268">
        <f t="shared" si="4"/>
        <v>9.1729293301389542E-3</v>
      </c>
      <c r="AN13" s="129">
        <v>1544.8052334647107</v>
      </c>
      <c r="AO13" s="129">
        <v>77.439630994658671</v>
      </c>
      <c r="AP13" s="297">
        <f t="shared" si="5"/>
        <v>5.01290579013485E-2</v>
      </c>
      <c r="AQ13" s="1">
        <v>38523966.457369201</v>
      </c>
      <c r="AR13" s="289">
        <v>4.1738344813984201</v>
      </c>
      <c r="AS13" s="43">
        <v>0.50417438474754805</v>
      </c>
      <c r="AT13" s="2">
        <v>0.202696557029831</v>
      </c>
      <c r="AU13" s="43">
        <v>7.1960307200805998E-2</v>
      </c>
      <c r="AV13" s="45">
        <v>108.193914108225</v>
      </c>
      <c r="AW13" s="48">
        <v>4.8423730565880199</v>
      </c>
      <c r="AX13" s="43">
        <v>2.6033619867075999E-2</v>
      </c>
      <c r="AY13" s="44">
        <v>8.1265258875730002E-3</v>
      </c>
      <c r="AZ13" s="45">
        <v>160.02769856707999</v>
      </c>
      <c r="BA13" s="48">
        <v>6.9531107444590203</v>
      </c>
      <c r="BB13" s="48">
        <v>11.777857666397701</v>
      </c>
      <c r="BC13" s="48">
        <v>0.60823748659066801</v>
      </c>
      <c r="BD13" s="48">
        <v>1.9740414661241501</v>
      </c>
      <c r="BE13" s="43">
        <v>0.10379001489225401</v>
      </c>
      <c r="BF13" s="263">
        <v>2.8925321064716999E-2</v>
      </c>
      <c r="BG13" s="44">
        <v>2.0711750907659999E-3</v>
      </c>
      <c r="BH13" s="49">
        <v>2.0255107680999999E-4</v>
      </c>
      <c r="BI13" s="33">
        <v>5.0456581460000001E-5</v>
      </c>
    </row>
    <row r="14" spans="1:74" s="1" customFormat="1" x14ac:dyDescent="0.25">
      <c r="A14" s="2" t="s">
        <v>97</v>
      </c>
      <c r="B14" s="265"/>
      <c r="C14" s="7">
        <v>219.477304264417</v>
      </c>
      <c r="D14" s="6">
        <v>11.414173722913199</v>
      </c>
      <c r="E14" s="271">
        <v>1040.92440421473</v>
      </c>
      <c r="F14" s="272">
        <v>215.817054117022</v>
      </c>
      <c r="G14" s="271">
        <v>29.1765019385718</v>
      </c>
      <c r="H14" s="272">
        <v>6.1191578537454996</v>
      </c>
      <c r="I14" s="273">
        <f t="shared" si="0"/>
        <v>0.98857161117528514</v>
      </c>
      <c r="J14" s="277">
        <v>34.762514669381403</v>
      </c>
      <c r="K14" s="278">
        <v>1.6564160278992801</v>
      </c>
      <c r="L14" s="279">
        <v>3.4976586956631001E-2</v>
      </c>
      <c r="M14" s="280">
        <v>7.2638197203580002E-3</v>
      </c>
      <c r="N14" s="269">
        <f t="shared" si="1"/>
        <v>0.22944078005198654</v>
      </c>
      <c r="O14" s="285">
        <v>2.8740811042552002E-2</v>
      </c>
      <c r="P14" s="286">
        <v>1.6025845800800001E-3</v>
      </c>
      <c r="Q14" s="189">
        <v>2.8403977382575E-2</v>
      </c>
      <c r="R14" s="189">
        <v>1.6023144937459999E-3</v>
      </c>
      <c r="S14" s="134">
        <v>1068.3532422704541</v>
      </c>
      <c r="T14" s="11">
        <v>222.01706137235837</v>
      </c>
      <c r="U14" s="11">
        <v>29.1765019385718</v>
      </c>
      <c r="V14" s="11">
        <v>6.1191578537454996</v>
      </c>
      <c r="W14" s="92">
        <v>0.98857161117528514</v>
      </c>
      <c r="X14" s="96">
        <v>35.678522961064708</v>
      </c>
      <c r="Y14" s="106">
        <v>1.7731425331688773</v>
      </c>
      <c r="Z14" s="105">
        <v>3.4976586956631001E-2</v>
      </c>
      <c r="AA14" s="98">
        <v>7.2638197203580002E-3</v>
      </c>
      <c r="AB14" s="106">
        <v>0.22944078005198654</v>
      </c>
      <c r="AC14" s="110">
        <v>2.800292115699226E-2</v>
      </c>
      <c r="AD14" s="108">
        <v>1.6107301284102639E-3</v>
      </c>
      <c r="AE14" s="88">
        <v>1479.2720204253364</v>
      </c>
      <c r="AF14" s="88">
        <v>85.087837731473826</v>
      </c>
      <c r="AG14" s="266">
        <f t="shared" si="2"/>
        <v>5.7520075115737292E-2</v>
      </c>
      <c r="AH14" s="120">
        <v>2.7674735344511456E-2</v>
      </c>
      <c r="AI14" s="116">
        <v>1.6093434645107778E-3</v>
      </c>
      <c r="AJ14" s="121">
        <v>1462.1698799870171</v>
      </c>
      <c r="AK14" s="121">
        <v>85.028221989060327</v>
      </c>
      <c r="AL14" s="267">
        <f t="shared" si="3"/>
        <v>5.8152081473470993E-2</v>
      </c>
      <c r="AM14" s="268">
        <f t="shared" si="4"/>
        <v>1.156118699074829E-2</v>
      </c>
      <c r="AN14" s="129">
        <v>1462.1698799870171</v>
      </c>
      <c r="AO14" s="129">
        <v>85.028221989060327</v>
      </c>
      <c r="AP14" s="297">
        <f t="shared" si="5"/>
        <v>5.8152081473470993E-2</v>
      </c>
      <c r="AQ14" s="1">
        <v>38888733.428202704</v>
      </c>
      <c r="AR14" s="289">
        <v>13.577753519483601</v>
      </c>
      <c r="AS14" s="43">
        <v>2.8097710456964702</v>
      </c>
      <c r="AT14" s="2">
        <v>0.61001152039033002</v>
      </c>
      <c r="AU14" s="43">
        <v>0.13960315766172801</v>
      </c>
      <c r="AV14" s="45">
        <v>110.078154585593</v>
      </c>
      <c r="AW14" s="48">
        <v>4.96730157013452</v>
      </c>
      <c r="AX14" s="43">
        <v>2.7102433828520001E-2</v>
      </c>
      <c r="AY14" s="44">
        <v>9.0020537353209997E-3</v>
      </c>
      <c r="AZ14" s="45">
        <v>167.36684005596101</v>
      </c>
      <c r="BA14" s="48">
        <v>7.1072026354746098</v>
      </c>
      <c r="BB14" s="48">
        <v>14.226391566642899</v>
      </c>
      <c r="BC14" s="48">
        <v>0.73559757815458404</v>
      </c>
      <c r="BD14" s="48">
        <v>2.55935641897605</v>
      </c>
      <c r="BE14" s="43">
        <v>0.13427503932784701</v>
      </c>
      <c r="BF14" s="263">
        <v>3.5615192857995998E-2</v>
      </c>
      <c r="BG14" s="44">
        <v>2.7882989891999999E-3</v>
      </c>
      <c r="BH14" s="49">
        <v>3.5174975843400001E-4</v>
      </c>
      <c r="BI14" s="33">
        <v>7.3608537310000004E-5</v>
      </c>
    </row>
    <row r="15" spans="1:74" s="1" customFormat="1" x14ac:dyDescent="0.25">
      <c r="A15" s="2" t="s">
        <v>98</v>
      </c>
      <c r="B15" s="265"/>
      <c r="C15" s="7">
        <v>184.48340756572699</v>
      </c>
      <c r="D15" s="6">
        <v>1.75540506894477</v>
      </c>
      <c r="E15" s="271">
        <v>5175.5095587490196</v>
      </c>
      <c r="F15" s="272">
        <v>2911.9531278539798</v>
      </c>
      <c r="G15" s="271">
        <v>156.24048386281899</v>
      </c>
      <c r="H15" s="272">
        <v>88.315872270467906</v>
      </c>
      <c r="I15" s="273">
        <f t="shared" si="0"/>
        <v>0.99537350769309263</v>
      </c>
      <c r="J15" s="277">
        <v>33.1341025705145</v>
      </c>
      <c r="K15" s="278">
        <v>1.8354012540086799</v>
      </c>
      <c r="L15" s="279">
        <v>6.3942623521499996E-3</v>
      </c>
      <c r="M15" s="280">
        <v>3.614329092656E-3</v>
      </c>
      <c r="N15" s="269">
        <f t="shared" si="1"/>
        <v>9.799830618939312E-2</v>
      </c>
      <c r="O15" s="285">
        <v>3.0219326240125001E-2</v>
      </c>
      <c r="P15" s="286">
        <v>1.6727365057830001E-3</v>
      </c>
      <c r="Q15" s="189">
        <v>3.0127265546484001E-2</v>
      </c>
      <c r="R15" s="189">
        <v>1.6777610427610001E-3</v>
      </c>
      <c r="S15" s="134">
        <v>5311.886622220667</v>
      </c>
      <c r="T15" s="11">
        <v>2989.6255222375594</v>
      </c>
      <c r="U15" s="11">
        <v>156.24048386281899</v>
      </c>
      <c r="V15" s="11">
        <v>88.315872270467906</v>
      </c>
      <c r="W15" s="92">
        <v>0.99537350769309263</v>
      </c>
      <c r="X15" s="96">
        <v>34.007201452477993</v>
      </c>
      <c r="Y15" s="106">
        <v>1.9440078544446677</v>
      </c>
      <c r="Z15" s="105">
        <v>6.3942623521499996E-3</v>
      </c>
      <c r="AA15" s="98">
        <v>3.614329092656E-3</v>
      </c>
      <c r="AB15" s="106">
        <v>9.799830618939312E-2</v>
      </c>
      <c r="AC15" s="110">
        <v>2.9443477042689185E-2</v>
      </c>
      <c r="AD15" s="108">
        <v>1.6819856159717846E-3</v>
      </c>
      <c r="AE15" s="88">
        <v>1554.2765221633567</v>
      </c>
      <c r="AF15" s="88">
        <v>88.789471084922027</v>
      </c>
      <c r="AG15" s="266">
        <f t="shared" si="2"/>
        <v>5.7125916668507797E-2</v>
      </c>
      <c r="AH15" s="120">
        <v>2.9353779909860534E-2</v>
      </c>
      <c r="AI15" s="116">
        <v>1.6864179175207553E-3</v>
      </c>
      <c r="AJ15" s="121">
        <v>1549.6093839958137</v>
      </c>
      <c r="AK15" s="121">
        <v>89.027342930066169</v>
      </c>
      <c r="AL15" s="267">
        <f t="shared" si="3"/>
        <v>5.7451473803353449E-2</v>
      </c>
      <c r="AM15" s="268">
        <f t="shared" si="4"/>
        <v>3.0027720942776494E-3</v>
      </c>
      <c r="AN15" s="129">
        <v>1549.6093839958137</v>
      </c>
      <c r="AO15" s="129">
        <v>89.027342930066169</v>
      </c>
      <c r="AP15" s="297">
        <f t="shared" si="5"/>
        <v>5.7451473803353449E-2</v>
      </c>
      <c r="AQ15" s="1">
        <v>38372756.396489598</v>
      </c>
      <c r="AR15" s="289">
        <v>0.149056965940811</v>
      </c>
      <c r="AS15" s="43">
        <v>3.3397361680354003E-2</v>
      </c>
      <c r="AT15" s="2" t="s">
        <v>267</v>
      </c>
      <c r="AU15" s="43">
        <v>9.5647372779999992E-6</v>
      </c>
      <c r="AV15" s="45">
        <v>117.059843463261</v>
      </c>
      <c r="AW15" s="48">
        <v>5.3021130007879904</v>
      </c>
      <c r="AX15" s="43">
        <v>1.6738619835178999E-2</v>
      </c>
      <c r="AY15" s="44">
        <v>7.7258132808459999E-3</v>
      </c>
      <c r="AZ15" s="45">
        <v>151.306149148282</v>
      </c>
      <c r="BA15" s="48">
        <v>6.4879873476183096</v>
      </c>
      <c r="BB15" s="48">
        <v>12.007506107487099</v>
      </c>
      <c r="BC15" s="48">
        <v>0.62164486927168205</v>
      </c>
      <c r="BD15" s="48">
        <v>2.0113237810630999</v>
      </c>
      <c r="BE15" s="43">
        <v>0.105796315546269</v>
      </c>
      <c r="BF15" s="263">
        <v>2.9343798476032999E-2</v>
      </c>
      <c r="BG15" s="44">
        <v>2.25869150948E-3</v>
      </c>
      <c r="BH15" s="49">
        <v>5.3050018392000002E-5</v>
      </c>
      <c r="BI15" s="33">
        <v>2.9976305701999998E-5</v>
      </c>
    </row>
    <row r="16" spans="1:74" s="1" customFormat="1" x14ac:dyDescent="0.25">
      <c r="A16" s="2" t="s">
        <v>99</v>
      </c>
      <c r="B16" s="265"/>
      <c r="C16" s="7">
        <v>209.31162051837401</v>
      </c>
      <c r="D16" s="6">
        <v>11.3809306880266</v>
      </c>
      <c r="E16" s="271">
        <v>938.59041867003396</v>
      </c>
      <c r="F16" s="272">
        <v>179.074478041947</v>
      </c>
      <c r="G16" s="271">
        <v>27.0485069960285</v>
      </c>
      <c r="H16" s="272">
        <v>5.3304398064402703</v>
      </c>
      <c r="I16" s="273">
        <f t="shared" si="0"/>
        <v>0.96813926043675536</v>
      </c>
      <c r="J16" s="277">
        <v>35.081552149385303</v>
      </c>
      <c r="K16" s="278">
        <v>1.59588963666442</v>
      </c>
      <c r="L16" s="279">
        <v>3.6608108433236003E-2</v>
      </c>
      <c r="M16" s="280">
        <v>7.2505475108739998E-3</v>
      </c>
      <c r="N16" s="269">
        <f t="shared" si="1"/>
        <v>0.2296838931860275</v>
      </c>
      <c r="O16" s="285">
        <v>2.8508867395363E-2</v>
      </c>
      <c r="P16" s="286">
        <v>1.4422323941159999E-3</v>
      </c>
      <c r="Q16" s="189">
        <v>2.8148245308069999E-2</v>
      </c>
      <c r="R16" s="189">
        <v>1.4456586405860001E-3</v>
      </c>
      <c r="S16" s="134">
        <v>963.32270901707045</v>
      </c>
      <c r="T16" s="11">
        <v>184.29586418332246</v>
      </c>
      <c r="U16" s="11">
        <v>27.0485069960285</v>
      </c>
      <c r="V16" s="11">
        <v>5.3304398064402703</v>
      </c>
      <c r="W16" s="92">
        <v>0.96813926043675536</v>
      </c>
      <c r="X16" s="96">
        <v>36.00596722578544</v>
      </c>
      <c r="Y16" s="106">
        <v>1.7150374732964961</v>
      </c>
      <c r="Z16" s="105">
        <v>3.6608108433236003E-2</v>
      </c>
      <c r="AA16" s="98">
        <v>7.2505475108739998E-3</v>
      </c>
      <c r="AB16" s="106">
        <v>0.2296838931860275</v>
      </c>
      <c r="AC16" s="110">
        <v>2.77769324173049E-2</v>
      </c>
      <c r="AD16" s="108">
        <v>1.4589185838908818E-3</v>
      </c>
      <c r="AE16" s="88">
        <v>1467.4960725700962</v>
      </c>
      <c r="AF16" s="88">
        <v>77.076808190870963</v>
      </c>
      <c r="AG16" s="266">
        <f t="shared" si="2"/>
        <v>5.2522667441203201E-2</v>
      </c>
      <c r="AH16" s="120">
        <v>2.7425568920186303E-2</v>
      </c>
      <c r="AI16" s="116">
        <v>1.4608110947796754E-3</v>
      </c>
      <c r="AJ16" s="121">
        <v>1449.1818830906857</v>
      </c>
      <c r="AK16" s="121">
        <v>77.190047700866273</v>
      </c>
      <c r="AL16" s="267">
        <f t="shared" si="3"/>
        <v>5.3264568513817077E-2</v>
      </c>
      <c r="AM16" s="268">
        <f t="shared" si="4"/>
        <v>1.2479889944329458E-2</v>
      </c>
      <c r="AN16" s="129">
        <v>1449.1818830906857</v>
      </c>
      <c r="AO16" s="129">
        <v>77.190047700866273</v>
      </c>
      <c r="AP16" s="297">
        <f t="shared" si="5"/>
        <v>5.3264568513817077E-2</v>
      </c>
      <c r="AQ16" s="1">
        <v>38461532.5323136</v>
      </c>
      <c r="AR16" s="289">
        <v>9.9497540174250201</v>
      </c>
      <c r="AS16" s="43">
        <v>0.58281114635406694</v>
      </c>
      <c r="AT16" s="2">
        <v>5.3013468112275003E-2</v>
      </c>
      <c r="AU16" s="43">
        <v>3.7713555226891002E-2</v>
      </c>
      <c r="AV16" s="45">
        <v>110.305895830175</v>
      </c>
      <c r="AW16" s="48">
        <v>4.9877294794699596</v>
      </c>
      <c r="AX16" s="43">
        <v>2.1438578424127001E-2</v>
      </c>
      <c r="AY16" s="44">
        <v>7.6485307836369996E-3</v>
      </c>
      <c r="AZ16" s="45">
        <v>164.135098021505</v>
      </c>
      <c r="BA16" s="48">
        <v>6.7916617407870801</v>
      </c>
      <c r="BB16" s="48">
        <v>14.1370075227779</v>
      </c>
      <c r="BC16" s="48">
        <v>0.729493921555046</v>
      </c>
      <c r="BD16" s="48">
        <v>2.5000888710585301</v>
      </c>
      <c r="BE16" s="43">
        <v>0.130853994321844</v>
      </c>
      <c r="BF16" s="263">
        <v>3.4475909440150998E-2</v>
      </c>
      <c r="BG16" s="44">
        <v>2.570916171636E-3</v>
      </c>
      <c r="BH16" s="49">
        <v>3.5640000931300001E-4</v>
      </c>
      <c r="BI16" s="33">
        <v>7.1275239780999998E-5</v>
      </c>
    </row>
    <row r="17" spans="1:61" s="1" customFormat="1" x14ac:dyDescent="0.25">
      <c r="A17" s="2" t="s">
        <v>100</v>
      </c>
      <c r="B17" s="265"/>
      <c r="C17" s="7">
        <v>198.399447237933</v>
      </c>
      <c r="D17" s="6">
        <v>0.87299185028341098</v>
      </c>
      <c r="E17" s="271">
        <v>10663.984420938599</v>
      </c>
      <c r="F17" s="272">
        <v>7307.3972231279504</v>
      </c>
      <c r="G17" s="271">
        <v>337.821090193869</v>
      </c>
      <c r="H17" s="272">
        <v>232.09267536193099</v>
      </c>
      <c r="I17" s="273">
        <f t="shared" si="0"/>
        <v>0.99739810389422567</v>
      </c>
      <c r="J17" s="277">
        <v>32.054691989278702</v>
      </c>
      <c r="K17" s="278">
        <v>1.4857221507003999</v>
      </c>
      <c r="L17" s="279">
        <v>2.963448377761E-3</v>
      </c>
      <c r="M17" s="280">
        <v>2.0360090779179998E-3</v>
      </c>
      <c r="N17" s="269">
        <f t="shared" si="1"/>
        <v>6.7462688804041077E-2</v>
      </c>
      <c r="O17" s="285">
        <v>3.1129656412676999E-2</v>
      </c>
      <c r="P17" s="286">
        <v>1.556513569281E-3</v>
      </c>
      <c r="Q17" s="189">
        <v>3.1048515535548001E-2</v>
      </c>
      <c r="R17" s="189">
        <v>1.5658915478619999E-3</v>
      </c>
      <c r="S17" s="134">
        <v>10944.985327946204</v>
      </c>
      <c r="T17" s="11">
        <v>7501.542741579472</v>
      </c>
      <c r="U17" s="11">
        <v>337.821090193869</v>
      </c>
      <c r="V17" s="11">
        <v>232.09267536193099</v>
      </c>
      <c r="W17" s="92">
        <v>0.99739810389422567</v>
      </c>
      <c r="X17" s="96">
        <v>32.899347904674713</v>
      </c>
      <c r="Y17" s="106">
        <v>1.5940671674464286</v>
      </c>
      <c r="Z17" s="105">
        <v>2.963448377761E-3</v>
      </c>
      <c r="AA17" s="98">
        <v>2.0360090779179998E-3</v>
      </c>
      <c r="AB17" s="106">
        <v>6.7462688804041077E-2</v>
      </c>
      <c r="AC17" s="110">
        <v>3.0330435452146139E-2</v>
      </c>
      <c r="AD17" s="108">
        <v>1.5758673956400245E-3</v>
      </c>
      <c r="AE17" s="88">
        <v>1600.4050300615545</v>
      </c>
      <c r="AF17" s="88">
        <v>83.15166165917482</v>
      </c>
      <c r="AG17" s="266">
        <f t="shared" si="2"/>
        <v>5.1956636037301544E-2</v>
      </c>
      <c r="AH17" s="120">
        <v>3.0251377781105177E-2</v>
      </c>
      <c r="AI17" s="116">
        <v>1.5843612756608174E-3</v>
      </c>
      <c r="AJ17" s="121">
        <v>1596.2950488944766</v>
      </c>
      <c r="AK17" s="121">
        <v>83.603070190646491</v>
      </c>
      <c r="AL17" s="267">
        <f t="shared" si="3"/>
        <v>5.2373193945910113E-2</v>
      </c>
      <c r="AM17" s="268">
        <f t="shared" si="4"/>
        <v>2.5680881338643372E-3</v>
      </c>
      <c r="AN17" s="129">
        <v>1596.2950488944766</v>
      </c>
      <c r="AO17" s="129">
        <v>83.603070190646491</v>
      </c>
      <c r="AP17" s="297">
        <f t="shared" si="5"/>
        <v>5.2373193945910113E-2</v>
      </c>
      <c r="AQ17" s="1">
        <v>39128718.944249697</v>
      </c>
      <c r="AR17" s="289">
        <v>8.2315044317028005E-2</v>
      </c>
      <c r="AS17" s="43">
        <v>2.3336802769311001E-2</v>
      </c>
      <c r="AT17" s="2">
        <v>6.2971376607010004E-3</v>
      </c>
      <c r="AU17" s="43">
        <v>1.2737427445931E-2</v>
      </c>
      <c r="AV17" s="45">
        <v>117.856770442575</v>
      </c>
      <c r="AW17" s="48">
        <v>5.31902732177819</v>
      </c>
      <c r="AX17" s="43">
        <v>2.0095618666665E-2</v>
      </c>
      <c r="AY17" s="44">
        <v>7.2823399379019996E-3</v>
      </c>
      <c r="AZ17" s="45">
        <v>153.494674514704</v>
      </c>
      <c r="BA17" s="48">
        <v>6.0350116893892798</v>
      </c>
      <c r="BB17" s="48">
        <v>12.1097458862625</v>
      </c>
      <c r="BC17" s="48">
        <v>0.62573773231044005</v>
      </c>
      <c r="BD17" s="48">
        <v>2.0602851575263301</v>
      </c>
      <c r="BE17" s="43">
        <v>0.108410372728905</v>
      </c>
      <c r="BF17" s="263">
        <v>3.0985457813601E-2</v>
      </c>
      <c r="BG17" s="44">
        <v>2.2435581089950002E-3</v>
      </c>
      <c r="BH17" s="49">
        <v>2.5914734962000002E-5</v>
      </c>
      <c r="BI17" s="33">
        <v>1.7818055575E-5</v>
      </c>
    </row>
    <row r="18" spans="1:61" s="1" customFormat="1" x14ac:dyDescent="0.25">
      <c r="A18" s="2" t="s">
        <v>101</v>
      </c>
      <c r="B18" s="265"/>
      <c r="C18" s="7">
        <v>205.34553001190801</v>
      </c>
      <c r="D18" s="6">
        <v>1.9931068208852001</v>
      </c>
      <c r="E18" s="271">
        <v>5099.8735024355601</v>
      </c>
      <c r="F18" s="272">
        <v>2369.3014986445901</v>
      </c>
      <c r="G18" s="271">
        <v>150.61149812586501</v>
      </c>
      <c r="H18" s="272">
        <v>70.295583952848006</v>
      </c>
      <c r="I18" s="273">
        <f t="shared" si="0"/>
        <v>0.99538481382762012</v>
      </c>
      <c r="J18" s="277">
        <v>33.258527357592499</v>
      </c>
      <c r="K18" s="278">
        <v>1.6619360882007801</v>
      </c>
      <c r="L18" s="279">
        <v>6.5303053331040002E-3</v>
      </c>
      <c r="M18" s="280">
        <v>3.048357164254E-3</v>
      </c>
      <c r="N18" s="269">
        <f t="shared" si="1"/>
        <v>0.10704809438367086</v>
      </c>
      <c r="O18" s="285">
        <v>3.0034352341251999E-2</v>
      </c>
      <c r="P18" s="286">
        <v>1.769671398714E-3</v>
      </c>
      <c r="Q18" s="189">
        <v>2.9921524880517001E-2</v>
      </c>
      <c r="R18" s="189">
        <v>1.7799869662229999E-3</v>
      </c>
      <c r="S18" s="134">
        <v>5234.2575209450606</v>
      </c>
      <c r="T18" s="11">
        <v>2432.8566717224717</v>
      </c>
      <c r="U18" s="11">
        <v>150.61149812586501</v>
      </c>
      <c r="V18" s="11">
        <v>70.295583952848006</v>
      </c>
      <c r="W18" s="92">
        <v>0.99538481382762012</v>
      </c>
      <c r="X18" s="96">
        <v>34.13490489007188</v>
      </c>
      <c r="Y18" s="106">
        <v>1.7725242868382023</v>
      </c>
      <c r="Z18" s="105">
        <v>6.5303053331040002E-3</v>
      </c>
      <c r="AA18" s="98">
        <v>3.048357164254E-3</v>
      </c>
      <c r="AB18" s="106">
        <v>0.10704809438367086</v>
      </c>
      <c r="AC18" s="110">
        <v>2.9263252152773127E-2</v>
      </c>
      <c r="AD18" s="108">
        <v>1.7730598119195095E-3</v>
      </c>
      <c r="AE18" s="88">
        <v>1544.898614254115</v>
      </c>
      <c r="AF18" s="88">
        <v>93.605373460329247</v>
      </c>
      <c r="AG18" s="266">
        <f t="shared" si="2"/>
        <v>6.0589978265675644E-2</v>
      </c>
      <c r="AH18" s="120">
        <v>2.9153321417602573E-2</v>
      </c>
      <c r="AI18" s="116">
        <v>1.7824761771406718E-3</v>
      </c>
      <c r="AJ18" s="121">
        <v>1539.1776196190665</v>
      </c>
      <c r="AK18" s="121">
        <v>94.107542672737722</v>
      </c>
      <c r="AL18" s="267">
        <f t="shared" si="3"/>
        <v>6.1141444283752351E-2</v>
      </c>
      <c r="AM18" s="268">
        <f t="shared" si="4"/>
        <v>3.7031521565644493E-3</v>
      </c>
      <c r="AN18" s="129">
        <v>1539.1776196190665</v>
      </c>
      <c r="AO18" s="129">
        <v>94.107542672737722</v>
      </c>
      <c r="AP18" s="297">
        <f t="shared" si="5"/>
        <v>6.1141444283752351E-2</v>
      </c>
      <c r="AQ18" s="1">
        <v>39787329.3709068</v>
      </c>
      <c r="AR18" s="289">
        <v>1.4129601628495201</v>
      </c>
      <c r="AS18" s="43">
        <v>0.40657603222970501</v>
      </c>
      <c r="AT18" s="2" t="s">
        <v>267</v>
      </c>
      <c r="AU18" s="43">
        <v>9.2574750639999992E-6</v>
      </c>
      <c r="AV18" s="45">
        <v>138.17830841989499</v>
      </c>
      <c r="AW18" s="48">
        <v>6.5724613504459803</v>
      </c>
      <c r="AX18" s="43">
        <v>2.2746282310722999E-2</v>
      </c>
      <c r="AY18" s="44">
        <v>7.8760320367610003E-3</v>
      </c>
      <c r="AZ18" s="45">
        <v>143.793252895188</v>
      </c>
      <c r="BA18" s="48">
        <v>5.7951769697898401</v>
      </c>
      <c r="BB18" s="48">
        <v>13.1242011309534</v>
      </c>
      <c r="BC18" s="48">
        <v>0.67834022476904599</v>
      </c>
      <c r="BD18" s="48">
        <v>2.1820057096616599</v>
      </c>
      <c r="BE18" s="43">
        <v>0.114252698299488</v>
      </c>
      <c r="BF18" s="263">
        <v>3.1615147768592998E-2</v>
      </c>
      <c r="BG18" s="44">
        <v>2.5235608091509999E-3</v>
      </c>
      <c r="BH18" s="49">
        <v>5.8280719983000002E-5</v>
      </c>
      <c r="BI18" s="33">
        <v>2.7248984703000001E-5</v>
      </c>
    </row>
    <row r="19" spans="1:61" s="1" customFormat="1" x14ac:dyDescent="0.25">
      <c r="A19" s="2" t="s">
        <v>102</v>
      </c>
      <c r="B19" s="265"/>
      <c r="C19" s="7">
        <v>198.248608006789</v>
      </c>
      <c r="D19" s="6">
        <v>2.27858925375569</v>
      </c>
      <c r="E19" s="271">
        <v>4615.40993075395</v>
      </c>
      <c r="F19" s="272">
        <v>1989.91034363314</v>
      </c>
      <c r="G19" s="271">
        <v>129.32948661341999</v>
      </c>
      <c r="H19" s="272">
        <v>56.062564445610803</v>
      </c>
      <c r="I19" s="273">
        <f t="shared" si="0"/>
        <v>0.99459855356749427</v>
      </c>
      <c r="J19" s="277">
        <v>35.034553860629401</v>
      </c>
      <c r="K19" s="278">
        <v>1.6234221016636601</v>
      </c>
      <c r="L19" s="279">
        <v>7.7377267306089998E-3</v>
      </c>
      <c r="M19" s="280">
        <v>3.3542160203919999E-3</v>
      </c>
      <c r="N19" s="269">
        <f t="shared" si="1"/>
        <v>0.1068949582103105</v>
      </c>
      <c r="O19" s="285">
        <v>2.8524588271134001E-2</v>
      </c>
      <c r="P19" s="286">
        <v>1.490601666109E-3</v>
      </c>
      <c r="Q19" s="189">
        <v>2.8407070469332E-2</v>
      </c>
      <c r="R19" s="189">
        <v>1.4945765175430001E-3</v>
      </c>
      <c r="S19" s="134">
        <v>4737.0281107474666</v>
      </c>
      <c r="T19" s="11">
        <v>2043.4404811422187</v>
      </c>
      <c r="U19" s="11">
        <v>129.32948661341999</v>
      </c>
      <c r="V19" s="11">
        <v>56.062564445610803</v>
      </c>
      <c r="W19" s="92">
        <v>0.99459855356749427</v>
      </c>
      <c r="X19" s="96">
        <v>35.957730510448357</v>
      </c>
      <c r="Y19" s="106">
        <v>1.7418466325562219</v>
      </c>
      <c r="Z19" s="105">
        <v>7.7377267306089998E-3</v>
      </c>
      <c r="AA19" s="98">
        <v>3.3542160203919999E-3</v>
      </c>
      <c r="AB19" s="106">
        <v>0.1068949582103105</v>
      </c>
      <c r="AC19" s="110">
        <v>2.7792249676239673E-2</v>
      </c>
      <c r="AD19" s="108">
        <v>1.5044206674873185E-3</v>
      </c>
      <c r="AE19" s="88">
        <v>1468.2943146787611</v>
      </c>
      <c r="AF19" s="88">
        <v>79.4801550320459</v>
      </c>
      <c r="AG19" s="266">
        <f t="shared" si="2"/>
        <v>5.413094243944877E-2</v>
      </c>
      <c r="AH19" s="120">
        <v>2.7677749019541707E-2</v>
      </c>
      <c r="AI19" s="116">
        <v>1.5077398030650608E-3</v>
      </c>
      <c r="AJ19" s="121">
        <v>1462.326950906184</v>
      </c>
      <c r="AK19" s="121">
        <v>79.659966112826908</v>
      </c>
      <c r="AL19" s="267">
        <f t="shared" si="3"/>
        <v>5.4474798582808528E-2</v>
      </c>
      <c r="AM19" s="268">
        <f t="shared" si="4"/>
        <v>4.0641468899800482E-3</v>
      </c>
      <c r="AN19" s="129">
        <v>1462.326950906184</v>
      </c>
      <c r="AO19" s="129">
        <v>79.659966112826908</v>
      </c>
      <c r="AP19" s="297">
        <f t="shared" si="5"/>
        <v>5.4474798582808528E-2</v>
      </c>
      <c r="AQ19" s="1">
        <v>39724797.232188202</v>
      </c>
      <c r="AR19" s="289">
        <v>1.6212908532893799</v>
      </c>
      <c r="AS19" s="43">
        <v>0.28080337718533499</v>
      </c>
      <c r="AT19" s="2" t="s">
        <v>267</v>
      </c>
      <c r="AU19" s="43">
        <v>9.288794089E-6</v>
      </c>
      <c r="AV19" s="45">
        <v>142.31302616017899</v>
      </c>
      <c r="AW19" s="48">
        <v>6.6507323375076499</v>
      </c>
      <c r="AX19" s="43">
        <v>2.4270814528755999E-2</v>
      </c>
      <c r="AY19" s="44">
        <v>7.9569954621980001E-3</v>
      </c>
      <c r="AZ19" s="45">
        <v>146.82194483070799</v>
      </c>
      <c r="BA19" s="48">
        <v>6.0565201262192296</v>
      </c>
      <c r="BB19" s="48">
        <v>13.405353256860501</v>
      </c>
      <c r="BC19" s="48">
        <v>0.68891687470571095</v>
      </c>
      <c r="BD19" s="48">
        <v>2.2273372296207299</v>
      </c>
      <c r="BE19" s="43">
        <v>0.11646609234354199</v>
      </c>
      <c r="BF19" s="263">
        <v>3.0657606240866001E-2</v>
      </c>
      <c r="BG19" s="44">
        <v>2.2767902608860002E-3</v>
      </c>
      <c r="BH19" s="49">
        <v>6.6965911050000001E-5</v>
      </c>
      <c r="BI19" s="33">
        <v>2.9079466365000001E-5</v>
      </c>
    </row>
    <row r="20" spans="1:61" s="1" customFormat="1" x14ac:dyDescent="0.25">
      <c r="A20" s="2" t="s">
        <v>103</v>
      </c>
      <c r="B20" s="265"/>
      <c r="C20" s="7">
        <v>306.91460963808902</v>
      </c>
      <c r="D20" s="6">
        <v>2.9435731577358499</v>
      </c>
      <c r="E20" s="271">
        <v>5493.8299294744602</v>
      </c>
      <c r="F20" s="272">
        <v>2363.07048587396</v>
      </c>
      <c r="G20" s="271">
        <v>154.980744644422</v>
      </c>
      <c r="H20" s="272">
        <v>66.959916176138506</v>
      </c>
      <c r="I20" s="273">
        <f t="shared" si="0"/>
        <v>0.99555282011869883</v>
      </c>
      <c r="J20" s="277">
        <v>34.6237951215506</v>
      </c>
      <c r="K20" s="278">
        <v>1.4634522652902</v>
      </c>
      <c r="L20" s="279">
        <v>6.4596954459109996E-3</v>
      </c>
      <c r="M20" s="280">
        <v>2.79093235278E-3</v>
      </c>
      <c r="N20" s="269">
        <f t="shared" si="1"/>
        <v>9.782877711321937E-2</v>
      </c>
      <c r="O20" s="285">
        <v>2.8862576046777999E-2</v>
      </c>
      <c r="P20" s="286">
        <v>1.3881717433520001E-3</v>
      </c>
      <c r="Q20" s="189">
        <v>2.8743309604112002E-2</v>
      </c>
      <c r="R20" s="189">
        <v>1.389207633653E-3</v>
      </c>
      <c r="S20" s="134">
        <v>5638.5948815027723</v>
      </c>
      <c r="T20" s="11">
        <v>2426.6450535880081</v>
      </c>
      <c r="U20" s="11">
        <v>154.980744644422</v>
      </c>
      <c r="V20" s="11">
        <v>66.959916176138506</v>
      </c>
      <c r="W20" s="92">
        <v>0.99555282011869883</v>
      </c>
      <c r="X20" s="96">
        <v>35.536148089180394</v>
      </c>
      <c r="Y20" s="106">
        <v>1.5836180514690896</v>
      </c>
      <c r="Z20" s="105">
        <v>6.4596954459109996E-3</v>
      </c>
      <c r="AA20" s="98">
        <v>2.79093235278E-3</v>
      </c>
      <c r="AB20" s="106">
        <v>9.782877711321937E-2</v>
      </c>
      <c r="AC20" s="110">
        <v>2.8121559973689991E-2</v>
      </c>
      <c r="AD20" s="108">
        <v>1.4096195047065593E-3</v>
      </c>
      <c r="AE20" s="88">
        <v>1485.4530821507858</v>
      </c>
      <c r="AF20" s="88">
        <v>74.459725558797544</v>
      </c>
      <c r="AG20" s="266">
        <f t="shared" si="2"/>
        <v>5.0125935617560798E-2</v>
      </c>
      <c r="AH20" s="120">
        <v>2.8005355570630306E-2</v>
      </c>
      <c r="AI20" s="116">
        <v>1.4101269064380007E-3</v>
      </c>
      <c r="AJ20" s="121">
        <v>1479.3988601210324</v>
      </c>
      <c r="AK20" s="121">
        <v>74.490757053559662</v>
      </c>
      <c r="AL20" s="267">
        <f t="shared" si="3"/>
        <v>5.0352044375284587E-2</v>
      </c>
      <c r="AM20" s="268">
        <f t="shared" si="4"/>
        <v>4.0756736799707717E-3</v>
      </c>
      <c r="AN20" s="129">
        <v>1479.3988601210324</v>
      </c>
      <c r="AO20" s="129">
        <v>74.490757053559662</v>
      </c>
      <c r="AP20" s="297">
        <f t="shared" si="5"/>
        <v>5.0352044375284587E-2</v>
      </c>
      <c r="AQ20" s="1">
        <v>39695886.9488912</v>
      </c>
      <c r="AR20" s="289">
        <v>0.107277242717655</v>
      </c>
      <c r="AS20" s="43">
        <v>1.7235945834938E-2</v>
      </c>
      <c r="AT20" s="2" t="s">
        <v>267</v>
      </c>
      <c r="AU20" s="43">
        <v>9.3119637349999994E-6</v>
      </c>
      <c r="AV20" s="45">
        <v>195.96838599140901</v>
      </c>
      <c r="AW20" s="48">
        <v>8.8911865614263697</v>
      </c>
      <c r="AX20" s="43">
        <v>2.7002099484506999E-2</v>
      </c>
      <c r="AY20" s="44">
        <v>9.4868672906560005E-3</v>
      </c>
      <c r="AZ20" s="45">
        <v>131.527286849836</v>
      </c>
      <c r="BA20" s="48">
        <v>6.0627347759222197</v>
      </c>
      <c r="BB20" s="48">
        <v>19.36485509693</v>
      </c>
      <c r="BC20" s="48">
        <v>1.0002297882822899</v>
      </c>
      <c r="BD20" s="48">
        <v>3.41996416285135</v>
      </c>
      <c r="BE20" s="43">
        <v>0.17953583872846299</v>
      </c>
      <c r="BF20" s="263">
        <v>4.7692909333502002E-2</v>
      </c>
      <c r="BG20" s="44">
        <v>3.472568613895E-3</v>
      </c>
      <c r="BH20" s="49">
        <v>8.6931708118999999E-5</v>
      </c>
      <c r="BI20" s="33">
        <v>3.7661603165999999E-5</v>
      </c>
    </row>
    <row r="21" spans="1:61" s="1" customFormat="1" x14ac:dyDescent="0.25">
      <c r="A21" s="2" t="s">
        <v>104</v>
      </c>
      <c r="B21" s="265"/>
      <c r="C21" s="7">
        <v>226.15556153488299</v>
      </c>
      <c r="D21" s="6">
        <v>0.52511189497878696</v>
      </c>
      <c r="E21" s="271">
        <v>20511.258201228298</v>
      </c>
      <c r="F21" s="272">
        <v>19177.558482089102</v>
      </c>
      <c r="G21" s="271">
        <v>640.20010028013996</v>
      </c>
      <c r="H21" s="272">
        <v>599.74173591205897</v>
      </c>
      <c r="I21" s="273">
        <f t="shared" si="0"/>
        <v>0.99805041510002024</v>
      </c>
      <c r="J21" s="277">
        <v>32.491581588729197</v>
      </c>
      <c r="K21" s="278">
        <v>1.4926570973386499</v>
      </c>
      <c r="L21" s="279">
        <v>1.558110798717E-3</v>
      </c>
      <c r="M21" s="280">
        <v>1.4596474657150001E-3</v>
      </c>
      <c r="N21" s="269">
        <f t="shared" si="1"/>
        <v>4.9038768836495383E-2</v>
      </c>
      <c r="O21" s="285">
        <v>3.0727723332589999E-2</v>
      </c>
      <c r="P21" s="286">
        <v>1.4564536986049999E-3</v>
      </c>
      <c r="Q21" s="189">
        <v>3.0660541289695999E-2</v>
      </c>
      <c r="R21" s="189">
        <v>1.459954721927E-3</v>
      </c>
      <c r="S21" s="134">
        <v>21051.739313250124</v>
      </c>
      <c r="T21" s="11">
        <v>19685.140610660292</v>
      </c>
      <c r="U21" s="11">
        <v>640.20010028013996</v>
      </c>
      <c r="V21" s="11">
        <v>599.74173591205897</v>
      </c>
      <c r="W21" s="92">
        <v>0.99805041510002024</v>
      </c>
      <c r="X21" s="96">
        <v>33.347749746534973</v>
      </c>
      <c r="Y21" s="106">
        <v>1.6027260994769692</v>
      </c>
      <c r="Z21" s="105">
        <v>1.558110798717E-3</v>
      </c>
      <c r="AA21" s="98">
        <v>1.4596474657150001E-3</v>
      </c>
      <c r="AB21" s="106">
        <v>4.9038768836495383E-2</v>
      </c>
      <c r="AC21" s="110">
        <v>2.993882157822312E-2</v>
      </c>
      <c r="AD21" s="108">
        <v>1.4806945299292249E-3</v>
      </c>
      <c r="AE21" s="88">
        <v>1580.0430611410736</v>
      </c>
      <c r="AF21" s="88">
        <v>78.144729630439571</v>
      </c>
      <c r="AG21" s="266">
        <f t="shared" si="2"/>
        <v>4.945734173472785E-2</v>
      </c>
      <c r="AH21" s="120">
        <v>2.9873364363131275E-2</v>
      </c>
      <c r="AI21" s="116">
        <v>1.4837009468288362E-3</v>
      </c>
      <c r="AJ21" s="121">
        <v>1576.638857132001</v>
      </c>
      <c r="AK21" s="121">
        <v>78.305896071783678</v>
      </c>
      <c r="AL21" s="267">
        <f t="shared" si="3"/>
        <v>4.9666349219774218E-2</v>
      </c>
      <c r="AM21" s="268">
        <f t="shared" si="4"/>
        <v>2.1545007808927413E-3</v>
      </c>
      <c r="AN21" s="129">
        <v>1576.638857132001</v>
      </c>
      <c r="AO21" s="129">
        <v>78.305896071783678</v>
      </c>
      <c r="AP21" s="297">
        <f t="shared" si="5"/>
        <v>4.9666349219774218E-2</v>
      </c>
      <c r="AQ21" s="1">
        <v>37142968.0923215</v>
      </c>
      <c r="AR21" s="289">
        <v>0.30104394015910502</v>
      </c>
      <c r="AS21" s="43">
        <v>2.0552705123459001E-2</v>
      </c>
      <c r="AT21" s="2" t="s">
        <v>267</v>
      </c>
      <c r="AU21" s="43">
        <v>9.9715641649999999E-6</v>
      </c>
      <c r="AV21" s="45">
        <v>112.604839019873</v>
      </c>
      <c r="AW21" s="48">
        <v>5.1555527996217601</v>
      </c>
      <c r="AX21" s="43">
        <v>1.6089578410286999E-2</v>
      </c>
      <c r="AY21" s="44">
        <v>7.0679310321969998E-3</v>
      </c>
      <c r="AZ21" s="45">
        <v>155.69828809983301</v>
      </c>
      <c r="BA21" s="48">
        <v>6.6296419332180196</v>
      </c>
      <c r="BB21" s="48">
        <v>14.1742393902913</v>
      </c>
      <c r="BC21" s="48">
        <v>0.73186534117645197</v>
      </c>
      <c r="BD21" s="48">
        <v>2.53418477871248</v>
      </c>
      <c r="BE21" s="43">
        <v>0.13295556764767</v>
      </c>
      <c r="BF21" s="263">
        <v>3.7629203162693997E-2</v>
      </c>
      <c r="BG21" s="44">
        <v>2.7203594613769999E-3</v>
      </c>
      <c r="BH21" s="49">
        <v>1.6581361159E-5</v>
      </c>
      <c r="BI21" s="33">
        <v>1.5540281324999998E-5</v>
      </c>
    </row>
    <row r="22" spans="1:61" s="1" customFormat="1" x14ac:dyDescent="0.25">
      <c r="A22" s="2" t="s">
        <v>105</v>
      </c>
      <c r="B22" s="265"/>
      <c r="C22" s="7">
        <v>221.89694564123701</v>
      </c>
      <c r="D22" s="6">
        <v>0.67537372131635498</v>
      </c>
      <c r="E22" s="271">
        <v>16758.897320840399</v>
      </c>
      <c r="F22" s="272">
        <v>15526.880236628</v>
      </c>
      <c r="G22" s="271">
        <v>488.40297342160397</v>
      </c>
      <c r="H22" s="272">
        <v>453.17886385303598</v>
      </c>
      <c r="I22" s="273">
        <f t="shared" si="0"/>
        <v>0.99849849835151405</v>
      </c>
      <c r="J22" s="277">
        <v>34.512885645551499</v>
      </c>
      <c r="K22" s="278">
        <v>1.95564179336729</v>
      </c>
      <c r="L22" s="279">
        <v>2.0362790982869998E-3</v>
      </c>
      <c r="M22" s="280">
        <v>1.889425964026E-3</v>
      </c>
      <c r="N22" s="269">
        <f t="shared" si="1"/>
        <v>6.1068248162092484E-2</v>
      </c>
      <c r="O22" s="285">
        <v>2.9179841428418E-2</v>
      </c>
      <c r="P22" s="286">
        <v>2.079794641372E-3</v>
      </c>
      <c r="Q22" s="189">
        <v>2.9122007597311001E-2</v>
      </c>
      <c r="R22" s="189">
        <v>2.08395257304E-3</v>
      </c>
      <c r="S22" s="134">
        <v>17200.50199332631</v>
      </c>
      <c r="T22" s="11">
        <v>15937.871482761533</v>
      </c>
      <c r="U22" s="11">
        <v>488.40297342160397</v>
      </c>
      <c r="V22" s="11">
        <v>453.17886385303598</v>
      </c>
      <c r="W22" s="92">
        <v>0.99849849835151405</v>
      </c>
      <c r="X22" s="96">
        <v>35.422316097344691</v>
      </c>
      <c r="Y22" s="106">
        <v>2.0685583562742118</v>
      </c>
      <c r="Z22" s="105">
        <v>2.0362790982869998E-3</v>
      </c>
      <c r="AA22" s="98">
        <v>1.889425964026E-3</v>
      </c>
      <c r="AB22" s="106">
        <v>6.1068248162092484E-2</v>
      </c>
      <c r="AC22" s="110">
        <v>2.8430679902656308E-2</v>
      </c>
      <c r="AD22" s="108">
        <v>2.0657830480471312E-3</v>
      </c>
      <c r="AE22" s="88">
        <v>1501.5548269876745</v>
      </c>
      <c r="AF22" s="88">
        <v>109.1034937583279</v>
      </c>
      <c r="AG22" s="266">
        <f t="shared" si="2"/>
        <v>7.2660346327282979E-2</v>
      </c>
      <c r="AH22" s="120">
        <v>2.8374330893914057E-2</v>
      </c>
      <c r="AI22" s="116">
        <v>2.0696029538084791E-3</v>
      </c>
      <c r="AJ22" s="121">
        <v>1498.6200247822619</v>
      </c>
      <c r="AK22" s="121">
        <v>109.30824911861266</v>
      </c>
      <c r="AL22" s="267">
        <f t="shared" si="3"/>
        <v>7.2939269001489768E-2</v>
      </c>
      <c r="AM22" s="268">
        <f t="shared" si="4"/>
        <v>1.9545088548649065E-3</v>
      </c>
      <c r="AN22" s="129">
        <v>1498.6200247822619</v>
      </c>
      <c r="AO22" s="129">
        <v>109.30824911861266</v>
      </c>
      <c r="AP22" s="297">
        <f t="shared" si="5"/>
        <v>7.2939269001489768E-2</v>
      </c>
      <c r="AQ22" s="1">
        <v>39938682.843253799</v>
      </c>
      <c r="AR22" s="289">
        <v>0.48178670712569299</v>
      </c>
      <c r="AS22" s="43">
        <v>5.3442268446555002E-2</v>
      </c>
      <c r="AT22" s="2" t="s">
        <v>267</v>
      </c>
      <c r="AU22" s="43">
        <v>9.2905587189999995E-6</v>
      </c>
      <c r="AV22" s="45">
        <v>114.961407865783</v>
      </c>
      <c r="AW22" s="48">
        <v>5.3675038234994297</v>
      </c>
      <c r="AX22" s="43">
        <v>1.5013539074599E-2</v>
      </c>
      <c r="AY22" s="44">
        <v>7.3227714808290004E-3</v>
      </c>
      <c r="AZ22" s="45">
        <v>152.75833465077</v>
      </c>
      <c r="BA22" s="48">
        <v>8.0140939607528807</v>
      </c>
      <c r="BB22" s="48">
        <v>13.9199912280841</v>
      </c>
      <c r="BC22" s="48">
        <v>0.72362554114123101</v>
      </c>
      <c r="BD22" s="48">
        <v>2.43551518457534</v>
      </c>
      <c r="BE22" s="43">
        <v>0.12819471078658301</v>
      </c>
      <c r="BF22" s="263">
        <v>3.435766396625E-2</v>
      </c>
      <c r="BG22" s="44">
        <v>3.146206797252E-3</v>
      </c>
      <c r="BH22" s="49">
        <v>1.9882177739999998E-5</v>
      </c>
      <c r="BI22" s="33">
        <v>1.8450430273E-5</v>
      </c>
    </row>
    <row r="23" spans="1:61" s="17" customFormat="1" x14ac:dyDescent="0.25">
      <c r="A23" s="20" t="s">
        <v>106</v>
      </c>
      <c r="B23" s="196"/>
      <c r="C23" s="153">
        <v>265.866899215361</v>
      </c>
      <c r="D23" s="154">
        <v>0.84005896781296197</v>
      </c>
      <c r="E23" s="274">
        <v>13383.3154213669</v>
      </c>
      <c r="F23" s="275">
        <v>11240.8190931101</v>
      </c>
      <c r="G23" s="274">
        <v>470.46244332845703</v>
      </c>
      <c r="H23" s="275">
        <v>395.76083714462698</v>
      </c>
      <c r="I23" s="276">
        <f t="shared" si="0"/>
        <v>0.9984501545154153</v>
      </c>
      <c r="J23" s="281">
        <v>28.364982870065099</v>
      </c>
      <c r="K23" s="282">
        <v>1.97224785731991</v>
      </c>
      <c r="L23" s="283">
        <v>2.129096197789E-3</v>
      </c>
      <c r="M23" s="284">
        <v>1.7910520742950001E-3</v>
      </c>
      <c r="N23" s="270">
        <f t="shared" si="1"/>
        <v>8.265441161221844E-2</v>
      </c>
      <c r="O23" s="287">
        <v>3.5122451260131998E-2</v>
      </c>
      <c r="P23" s="288">
        <v>3.262009669699E-3</v>
      </c>
      <c r="Q23" s="192">
        <v>3.5050997617037997E-2</v>
      </c>
      <c r="R23" s="192">
        <v>3.2549680534000001E-3</v>
      </c>
      <c r="S23" s="163">
        <v>13735.971954209243</v>
      </c>
      <c r="T23" s="164">
        <v>11538.650187494062</v>
      </c>
      <c r="U23" s="164">
        <v>470.46244332845703</v>
      </c>
      <c r="V23" s="164">
        <v>395.76083714462698</v>
      </c>
      <c r="W23" s="199">
        <v>0.9984501545154153</v>
      </c>
      <c r="X23" s="166">
        <v>29.112413248722941</v>
      </c>
      <c r="Y23" s="169">
        <v>2.0655383705529715</v>
      </c>
      <c r="Z23" s="167">
        <v>2.129096197789E-3</v>
      </c>
      <c r="AA23" s="168">
        <v>1.7910520742950001E-3</v>
      </c>
      <c r="AB23" s="169">
        <v>8.265441161221844E-2</v>
      </c>
      <c r="AC23" s="170">
        <v>3.4220719520462371E-2</v>
      </c>
      <c r="AD23" s="171">
        <v>3.2147852402534252E-3</v>
      </c>
      <c r="AE23" s="172">
        <v>1802.2611207891878</v>
      </c>
      <c r="AF23" s="172">
        <v>169.30919429473741</v>
      </c>
      <c r="AG23" s="173">
        <f t="shared" si="2"/>
        <v>9.3942654780567542E-2</v>
      </c>
      <c r="AH23" s="174">
        <v>3.4151100373981821E-2</v>
      </c>
      <c r="AI23" s="175">
        <v>3.207854592041258E-3</v>
      </c>
      <c r="AJ23" s="176">
        <v>1798.6554525840309</v>
      </c>
      <c r="AK23" s="176">
        <v>168.94990468498929</v>
      </c>
      <c r="AL23" s="177">
        <f t="shared" si="3"/>
        <v>9.3931222037143422E-2</v>
      </c>
      <c r="AM23" s="178">
        <f t="shared" si="4"/>
        <v>2.0006358476945003E-3</v>
      </c>
      <c r="AN23" s="179">
        <v>1798.6554525840309</v>
      </c>
      <c r="AO23" s="179">
        <v>168.94990468498929</v>
      </c>
      <c r="AP23" s="298">
        <f t="shared" si="5"/>
        <v>9.3931222037143422E-2</v>
      </c>
      <c r="AQ23" s="1">
        <v>38338386.827945001</v>
      </c>
      <c r="AR23" s="289">
        <v>1.5684093000941699</v>
      </c>
      <c r="AS23" s="182">
        <v>0.28366188693512401</v>
      </c>
      <c r="AT23" s="2" t="s">
        <v>267</v>
      </c>
      <c r="AU23" s="182">
        <v>9.6954553260000005E-6</v>
      </c>
      <c r="AV23" s="183">
        <v>117.644203673264</v>
      </c>
      <c r="AW23" s="184">
        <v>5.48077919277232</v>
      </c>
      <c r="AX23" s="182">
        <v>1.6965864591436002E-2</v>
      </c>
      <c r="AY23" s="185">
        <v>8.0432676430879993E-3</v>
      </c>
      <c r="AZ23" s="183">
        <v>172.03591494353799</v>
      </c>
      <c r="BA23" s="184">
        <v>7.7242567496166403</v>
      </c>
      <c r="BB23" s="184">
        <v>14.3582502379994</v>
      </c>
      <c r="BC23" s="184">
        <v>0.74041186544496695</v>
      </c>
      <c r="BD23" s="184">
        <v>2.5288199701907401</v>
      </c>
      <c r="BE23" s="182">
        <v>0.132891853748318</v>
      </c>
      <c r="BF23" s="264">
        <v>4.2952711554438E-2</v>
      </c>
      <c r="BG23" s="185">
        <v>4.7211239033190001E-3</v>
      </c>
      <c r="BH23" s="186">
        <v>2.5761428358E-5</v>
      </c>
      <c r="BI23" s="187">
        <v>2.1679832243E-5</v>
      </c>
    </row>
    <row r="24" spans="1:61" x14ac:dyDescent="0.25">
      <c r="AM24" s="24"/>
      <c r="AN24" s="222"/>
      <c r="AP24" s="213"/>
    </row>
    <row r="25" spans="1:61" x14ac:dyDescent="0.25">
      <c r="AM25" s="24"/>
      <c r="AP25" s="214"/>
    </row>
    <row r="26" spans="1:61" x14ac:dyDescent="0.25">
      <c r="AM26" s="24"/>
    </row>
  </sheetData>
  <mergeCells count="12">
    <mergeCell ref="AN2:AP2"/>
    <mergeCell ref="AV2:BH2"/>
    <mergeCell ref="E1:R1"/>
    <mergeCell ref="S1:AP1"/>
    <mergeCell ref="E2:I2"/>
    <mergeCell ref="J2:N2"/>
    <mergeCell ref="O2:P2"/>
    <mergeCell ref="Q2:R2"/>
    <mergeCell ref="S2:W2"/>
    <mergeCell ref="X2:AB2"/>
    <mergeCell ref="AC2:AG2"/>
    <mergeCell ref="AH2:A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7"/>
  <sheetViews>
    <sheetView topLeftCell="K7" workbookViewId="0">
      <selection activeCell="AM34" sqref="AM34"/>
    </sheetView>
  </sheetViews>
  <sheetFormatPr defaultRowHeight="15" x14ac:dyDescent="0.25"/>
  <cols>
    <col min="17" max="18" width="9.140625" style="23"/>
    <col min="43" max="43" width="9.140625" style="3"/>
  </cols>
  <sheetData>
    <row r="1" spans="1:74" s="1" customFormat="1" x14ac:dyDescent="0.25">
      <c r="A1" s="2"/>
      <c r="B1" s="2"/>
      <c r="C1" s="7"/>
      <c r="D1" s="6"/>
      <c r="E1" s="322" t="s">
        <v>238</v>
      </c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3"/>
      <c r="S1" s="324" t="s">
        <v>239</v>
      </c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132"/>
      <c r="AR1" s="294"/>
      <c r="AS1" s="35"/>
      <c r="AT1" s="35"/>
      <c r="AU1" s="35"/>
      <c r="AV1" s="45"/>
      <c r="AW1" s="48"/>
      <c r="AX1" s="43"/>
      <c r="AY1" s="44"/>
      <c r="AZ1" s="45"/>
      <c r="BA1" s="45"/>
      <c r="BB1" s="48"/>
      <c r="BC1" s="48"/>
      <c r="BD1" s="48"/>
      <c r="BE1" s="43"/>
      <c r="BF1" s="43"/>
      <c r="BG1" s="44"/>
      <c r="BH1" s="49"/>
      <c r="BI1" s="33"/>
    </row>
    <row r="2" spans="1:74" s="1" customFormat="1" x14ac:dyDescent="0.25">
      <c r="A2" s="2"/>
      <c r="B2" s="2"/>
      <c r="C2" s="7"/>
      <c r="D2" s="6"/>
      <c r="E2" s="326" t="s">
        <v>240</v>
      </c>
      <c r="F2" s="326"/>
      <c r="G2" s="326"/>
      <c r="H2" s="326"/>
      <c r="I2" s="326"/>
      <c r="J2" s="327" t="s">
        <v>241</v>
      </c>
      <c r="K2" s="327"/>
      <c r="L2" s="327"/>
      <c r="M2" s="327"/>
      <c r="N2" s="327"/>
      <c r="O2" s="328" t="s">
        <v>242</v>
      </c>
      <c r="P2" s="328"/>
      <c r="Q2" s="329" t="s">
        <v>243</v>
      </c>
      <c r="R2" s="330"/>
      <c r="S2" s="331" t="s">
        <v>244</v>
      </c>
      <c r="T2" s="332"/>
      <c r="U2" s="332"/>
      <c r="V2" s="332"/>
      <c r="W2" s="332"/>
      <c r="X2" s="336"/>
      <c r="Y2" s="336"/>
      <c r="Z2" s="336"/>
      <c r="AA2" s="336"/>
      <c r="AB2" s="336"/>
      <c r="AC2" s="333" t="s">
        <v>242</v>
      </c>
      <c r="AD2" s="333"/>
      <c r="AE2" s="333"/>
      <c r="AF2" s="333"/>
      <c r="AG2" s="333"/>
      <c r="AH2" s="334" t="s">
        <v>245</v>
      </c>
      <c r="AI2" s="334"/>
      <c r="AJ2" s="334"/>
      <c r="AK2" s="334"/>
      <c r="AL2" s="334"/>
      <c r="AM2" s="14"/>
      <c r="AN2" s="335" t="s">
        <v>246</v>
      </c>
      <c r="AO2" s="335"/>
      <c r="AP2" s="335"/>
      <c r="AQ2" s="204"/>
      <c r="AR2" s="36"/>
      <c r="AS2" s="14"/>
      <c r="AT2" s="14"/>
      <c r="AU2" s="14"/>
      <c r="AV2" s="321" t="s">
        <v>247</v>
      </c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3"/>
    </row>
    <row r="3" spans="1:74" s="4" customFormat="1" ht="17.25" x14ac:dyDescent="0.25">
      <c r="A3" s="37" t="s">
        <v>218</v>
      </c>
      <c r="B3" s="37" t="s">
        <v>264</v>
      </c>
      <c r="C3" s="38" t="s">
        <v>248</v>
      </c>
      <c r="D3" s="39" t="s">
        <v>266</v>
      </c>
      <c r="E3" s="50" t="s">
        <v>249</v>
      </c>
      <c r="F3" s="50" t="s">
        <v>250</v>
      </c>
      <c r="G3" s="50" t="s">
        <v>251</v>
      </c>
      <c r="H3" s="50" t="s">
        <v>250</v>
      </c>
      <c r="I3" s="51" t="s">
        <v>22</v>
      </c>
      <c r="J3" s="52" t="s">
        <v>252</v>
      </c>
      <c r="K3" s="53" t="s">
        <v>250</v>
      </c>
      <c r="L3" s="54" t="s">
        <v>253</v>
      </c>
      <c r="M3" s="55" t="s">
        <v>250</v>
      </c>
      <c r="N3" s="56" t="s">
        <v>22</v>
      </c>
      <c r="O3" s="57" t="s">
        <v>263</v>
      </c>
      <c r="P3" s="58" t="s">
        <v>250</v>
      </c>
      <c r="Q3" s="188" t="s">
        <v>263</v>
      </c>
      <c r="R3" s="190" t="s">
        <v>250</v>
      </c>
      <c r="S3" s="133" t="s">
        <v>249</v>
      </c>
      <c r="T3" s="91" t="s">
        <v>250</v>
      </c>
      <c r="U3" s="91" t="s">
        <v>251</v>
      </c>
      <c r="V3" s="91" t="s">
        <v>250</v>
      </c>
      <c r="W3" s="25" t="s">
        <v>22</v>
      </c>
      <c r="X3" s="95" t="s">
        <v>252</v>
      </c>
      <c r="Y3" s="96" t="s">
        <v>250</v>
      </c>
      <c r="Z3" s="97" t="s">
        <v>253</v>
      </c>
      <c r="AA3" s="98" t="s">
        <v>250</v>
      </c>
      <c r="AB3" s="99" t="s">
        <v>22</v>
      </c>
      <c r="AC3" s="107" t="s">
        <v>254</v>
      </c>
      <c r="AD3" s="108" t="s">
        <v>250</v>
      </c>
      <c r="AE3" s="87" t="s">
        <v>255</v>
      </c>
      <c r="AF3" s="89" t="s">
        <v>250</v>
      </c>
      <c r="AG3" s="109" t="s">
        <v>256</v>
      </c>
      <c r="AH3" s="115" t="s">
        <v>254</v>
      </c>
      <c r="AI3" s="116" t="s">
        <v>250</v>
      </c>
      <c r="AJ3" s="117" t="s">
        <v>255</v>
      </c>
      <c r="AK3" s="118" t="s">
        <v>250</v>
      </c>
      <c r="AL3" s="119" t="s">
        <v>256</v>
      </c>
      <c r="AM3" s="61" t="s">
        <v>321</v>
      </c>
      <c r="AN3" s="126" t="s">
        <v>255</v>
      </c>
      <c r="AO3" s="127" t="s">
        <v>250</v>
      </c>
      <c r="AP3" s="128" t="s">
        <v>256</v>
      </c>
      <c r="AQ3" s="205" t="s">
        <v>316</v>
      </c>
      <c r="AR3" s="47" t="s">
        <v>317</v>
      </c>
      <c r="AS3" s="61" t="s">
        <v>250</v>
      </c>
      <c r="AT3" s="43" t="s">
        <v>318</v>
      </c>
      <c r="AU3" s="61" t="s">
        <v>250</v>
      </c>
      <c r="AV3" s="59" t="s">
        <v>257</v>
      </c>
      <c r="AW3" s="63" t="s">
        <v>250</v>
      </c>
      <c r="AX3" s="61" t="s">
        <v>258</v>
      </c>
      <c r="AY3" s="60" t="s">
        <v>250</v>
      </c>
      <c r="AZ3" s="45" t="s">
        <v>315</v>
      </c>
      <c r="BA3" s="59" t="s">
        <v>250</v>
      </c>
      <c r="BB3" s="63" t="s">
        <v>259</v>
      </c>
      <c r="BC3" s="63" t="s">
        <v>250</v>
      </c>
      <c r="BD3" s="63" t="s">
        <v>260</v>
      </c>
      <c r="BE3" s="61" t="s">
        <v>250</v>
      </c>
      <c r="BF3" s="61" t="s">
        <v>261</v>
      </c>
      <c r="BG3" s="60" t="s">
        <v>250</v>
      </c>
      <c r="BH3" s="64" t="s">
        <v>262</v>
      </c>
      <c r="BI3" s="40" t="s">
        <v>250</v>
      </c>
      <c r="BJ3" s="12" t="s">
        <v>237</v>
      </c>
      <c r="BO3" s="5"/>
      <c r="BP3" s="5"/>
      <c r="BQ3" s="5"/>
      <c r="BR3" s="5"/>
      <c r="BS3" s="5"/>
      <c r="BT3" s="5"/>
      <c r="BU3" s="5"/>
      <c r="BV3" s="5"/>
    </row>
    <row r="4" spans="1:74" s="1" customFormat="1" x14ac:dyDescent="0.25">
      <c r="A4" s="2" t="s">
        <v>185</v>
      </c>
      <c r="B4" s="41"/>
      <c r="C4" s="7">
        <v>109.086326481863</v>
      </c>
      <c r="D4" s="6">
        <v>5.9963839068593296</v>
      </c>
      <c r="E4" s="65">
        <v>4230.1978930363202</v>
      </c>
      <c r="F4" s="65">
        <v>2873.5768334782701</v>
      </c>
      <c r="G4" s="65">
        <v>73.914445729476498</v>
      </c>
      <c r="H4" s="65">
        <v>50.545728140391297</v>
      </c>
      <c r="I4" s="66">
        <v>0.99336075119410228</v>
      </c>
      <c r="J4" s="67">
        <v>56.800733039431002</v>
      </c>
      <c r="K4" s="53">
        <v>4.4911226072292596</v>
      </c>
      <c r="L4" s="55">
        <v>1.3590145720087E-2</v>
      </c>
      <c r="M4" s="55">
        <v>9.2937193130739996E-3</v>
      </c>
      <c r="N4" s="68">
        <v>0.11562068352608146</v>
      </c>
      <c r="O4" s="69">
        <v>1.7484783816531999E-2</v>
      </c>
      <c r="P4" s="70">
        <v>1.4247575884309999E-3</v>
      </c>
      <c r="Q4" s="189">
        <v>1.7415835054133001E-2</v>
      </c>
      <c r="R4" s="189">
        <v>1.433694026063E-3</v>
      </c>
      <c r="S4" s="134">
        <v>4369.349139517778</v>
      </c>
      <c r="T4" s="11">
        <v>2968.9842631670044</v>
      </c>
      <c r="U4" s="11">
        <v>73.914445729476498</v>
      </c>
      <c r="V4" s="11">
        <v>50.545728140391297</v>
      </c>
      <c r="W4" s="92">
        <v>0.99336075119410228</v>
      </c>
      <c r="X4" s="10">
        <v>58.66917820520176</v>
      </c>
      <c r="Y4" s="96">
        <v>4.7395129905286897</v>
      </c>
      <c r="Z4" s="100">
        <v>1.3590145720087E-2</v>
      </c>
      <c r="AA4" s="101">
        <v>9.2937193130739996E-3</v>
      </c>
      <c r="AB4" s="102">
        <v>0.11562068352608146</v>
      </c>
      <c r="AC4" s="110">
        <v>1.6927943567597858E-2</v>
      </c>
      <c r="AD4" s="108">
        <v>1.4075815341791861E-3</v>
      </c>
      <c r="AE4" s="88">
        <v>899.10351403536288</v>
      </c>
      <c r="AF4" s="88">
        <v>74.761680213433124</v>
      </c>
      <c r="AG4" s="111">
        <f>AF4/AE4</f>
        <v>8.3151360267615035E-2</v>
      </c>
      <c r="AH4" s="120">
        <v>1.6839004848518406E-2</v>
      </c>
      <c r="AI4" s="116">
        <v>1.4099060377819343E-3</v>
      </c>
      <c r="AJ4" s="121">
        <v>894.41888330299503</v>
      </c>
      <c r="AK4" s="121">
        <v>73.629717197231486</v>
      </c>
      <c r="AL4" s="122">
        <f>AK4/AJ4</f>
        <v>8.2321291032368044E-2</v>
      </c>
      <c r="AM4" s="46">
        <f>(AE4-AJ4)/AE4</f>
        <v>5.210335249767023E-3</v>
      </c>
      <c r="AN4" s="129">
        <v>894.41888330299503</v>
      </c>
      <c r="AO4" s="129">
        <v>73.629717197231486</v>
      </c>
      <c r="AP4" s="211">
        <f>AO4/AN4</f>
        <v>8.2321291032368044E-2</v>
      </c>
      <c r="AQ4" s="205">
        <v>50572932.1630686</v>
      </c>
      <c r="AR4" s="47">
        <v>0.76097336273544502</v>
      </c>
      <c r="AS4" s="43">
        <v>0.179380335596625</v>
      </c>
      <c r="AT4" s="43" t="s">
        <v>267</v>
      </c>
      <c r="AU4" s="43">
        <v>1.923511088E-5</v>
      </c>
      <c r="AV4" s="45">
        <v>62.231504064593999</v>
      </c>
      <c r="AW4" s="48">
        <v>2.31243296093783</v>
      </c>
      <c r="AX4" s="43">
        <v>2.5700596087350001E-2</v>
      </c>
      <c r="AY4" s="44">
        <v>5.4790060446830002E-3</v>
      </c>
      <c r="AZ4" s="45">
        <v>48.814678257859399</v>
      </c>
      <c r="BA4" s="45">
        <v>2.55563920316966</v>
      </c>
      <c r="BB4" s="48">
        <v>7.1120158630787298</v>
      </c>
      <c r="BC4" s="48">
        <v>0.24339313046222999</v>
      </c>
      <c r="BD4" s="48">
        <v>1.16860107238254</v>
      </c>
      <c r="BE4" s="43">
        <v>4.3791879276034E-2</v>
      </c>
      <c r="BF4" s="43">
        <v>9.9090735909750007E-3</v>
      </c>
      <c r="BG4" s="44">
        <v>6.8635241150700002E-4</v>
      </c>
      <c r="BH4" s="49">
        <v>1.02363604536E-4</v>
      </c>
      <c r="BI4" s="33">
        <v>3.0939156475E-5</v>
      </c>
    </row>
    <row r="5" spans="1:74" s="1" customFormat="1" x14ac:dyDescent="0.25">
      <c r="A5" s="2" t="s">
        <v>186</v>
      </c>
      <c r="B5" s="41"/>
      <c r="C5" s="7">
        <v>119.71991920558401</v>
      </c>
      <c r="D5" s="6">
        <v>3.3830332730370101</v>
      </c>
      <c r="E5" s="65">
        <v>3091.6152805547099</v>
      </c>
      <c r="F5" s="65">
        <v>1283.98978904158</v>
      </c>
      <c r="G5" s="65">
        <v>49.913324382312098</v>
      </c>
      <c r="H5" s="65">
        <v>19.428523311577599</v>
      </c>
      <c r="I5" s="66">
        <v>0.93723213683827511</v>
      </c>
      <c r="J5" s="67">
        <v>54.129282458548602</v>
      </c>
      <c r="K5" s="53">
        <v>3.08801873590971</v>
      </c>
      <c r="L5" s="55">
        <v>1.8945009715635001E-2</v>
      </c>
      <c r="M5" s="55">
        <v>7.5932527464609998E-3</v>
      </c>
      <c r="N5" s="68">
        <v>0.14233595939620244</v>
      </c>
      <c r="O5" s="69">
        <v>1.8484011384814002E-2</v>
      </c>
      <c r="P5" s="70">
        <v>1.3305574785550001E-3</v>
      </c>
      <c r="Q5" s="189">
        <v>1.837762823357E-2</v>
      </c>
      <c r="R5" s="189">
        <v>1.327388239768E-3</v>
      </c>
      <c r="S5" s="134">
        <v>3193.3131516255885</v>
      </c>
      <c r="T5" s="11">
        <v>1327.2802215834799</v>
      </c>
      <c r="U5" s="11">
        <v>49.913324382312098</v>
      </c>
      <c r="V5" s="11">
        <v>19.428523311577599</v>
      </c>
      <c r="W5" s="92">
        <v>0.93723213683827511</v>
      </c>
      <c r="X5" s="10">
        <v>55.909850960474543</v>
      </c>
      <c r="Y5" s="96">
        <v>3.3212678322808018</v>
      </c>
      <c r="Z5" s="100">
        <v>1.8945009715635001E-2</v>
      </c>
      <c r="AA5" s="101">
        <v>7.5932527464609998E-3</v>
      </c>
      <c r="AB5" s="102">
        <v>0.14233595939620244</v>
      </c>
      <c r="AC5" s="110">
        <v>1.7895348601858142E-2</v>
      </c>
      <c r="AD5" s="108">
        <v>1.3218329957505198E-3</v>
      </c>
      <c r="AE5" s="88">
        <v>950.03277254713237</v>
      </c>
      <c r="AF5" s="88">
        <v>70.173802910257663</v>
      </c>
      <c r="AG5" s="111">
        <f t="shared" ref="AG5:AG33" si="0">AF5/AE5</f>
        <v>7.3864612819739592E-2</v>
      </c>
      <c r="AH5" s="120">
        <v>1.7768942457681059E-2</v>
      </c>
      <c r="AI5" s="116">
        <v>1.3118528603801465E-3</v>
      </c>
      <c r="AJ5" s="121">
        <v>943.38084203417486</v>
      </c>
      <c r="AK5" s="121">
        <v>68.138968719106629</v>
      </c>
      <c r="AL5" s="122">
        <f t="shared" ref="AL5:AL33" si="1">AK5/AJ5</f>
        <v>7.2228484704206272E-2</v>
      </c>
      <c r="AM5" s="46">
        <f t="shared" ref="AM5:AM33" si="2">(AE5-AJ5)/AE5</f>
        <v>7.0017905752061778E-3</v>
      </c>
      <c r="AN5" s="129">
        <v>943.38084203417486</v>
      </c>
      <c r="AO5" s="129">
        <v>68.138968719106629</v>
      </c>
      <c r="AP5" s="211">
        <f t="shared" ref="AP5:AP33" si="3">AO5/AN5</f>
        <v>7.2228484704206272E-2</v>
      </c>
      <c r="AQ5" s="205">
        <v>51691584.114866696</v>
      </c>
      <c r="AR5" s="47">
        <v>3.3983281808058999E-2</v>
      </c>
      <c r="AS5" s="43">
        <v>2.90000282729E-3</v>
      </c>
      <c r="AT5" s="43">
        <v>1.1880785606907E-2</v>
      </c>
      <c r="AU5" s="43">
        <v>1.2032843342278001E-2</v>
      </c>
      <c r="AV5" s="45">
        <v>64.448927351596794</v>
      </c>
      <c r="AW5" s="48">
        <v>2.41554928732489</v>
      </c>
      <c r="AX5" s="43">
        <v>1.7815708419490001E-2</v>
      </c>
      <c r="AY5" s="44">
        <v>4.5265660092920004E-3</v>
      </c>
      <c r="AZ5" s="45">
        <v>46.687545190389798</v>
      </c>
      <c r="BA5" s="45">
        <v>2.3871708824737499</v>
      </c>
      <c r="BB5" s="48">
        <v>7.3980890475966703</v>
      </c>
      <c r="BC5" s="48">
        <v>0.25540579698545102</v>
      </c>
      <c r="BD5" s="48">
        <v>1.2256541597432</v>
      </c>
      <c r="BE5" s="43">
        <v>4.6343826856550002E-2</v>
      </c>
      <c r="BF5" s="43">
        <v>1.0991725242277E-2</v>
      </c>
      <c r="BG5" s="44">
        <v>8.71297157964E-4</v>
      </c>
      <c r="BH5" s="49">
        <v>5.8416691044000002E-5</v>
      </c>
      <c r="BI5" s="33">
        <v>2.3283173635000001E-5</v>
      </c>
    </row>
    <row r="6" spans="1:74" s="1" customFormat="1" x14ac:dyDescent="0.25">
      <c r="A6" s="2" t="s">
        <v>187</v>
      </c>
      <c r="B6" s="41"/>
      <c r="C6" s="7">
        <v>120.785680906352</v>
      </c>
      <c r="D6" s="6">
        <v>5.1164854194028804</v>
      </c>
      <c r="E6" s="65">
        <v>2033.7741193156</v>
      </c>
      <c r="F6" s="65">
        <v>656.69172211919897</v>
      </c>
      <c r="G6" s="65">
        <v>35.336927996730701</v>
      </c>
      <c r="H6" s="65">
        <v>11.569568621242</v>
      </c>
      <c r="I6" s="66">
        <v>0.98621238163372404</v>
      </c>
      <c r="J6" s="67">
        <v>58.378829727830301</v>
      </c>
      <c r="K6" s="53">
        <v>3.2135901314755801</v>
      </c>
      <c r="L6" s="55">
        <v>2.8250118209787001E-2</v>
      </c>
      <c r="M6" s="55">
        <v>9.2490807762860006E-3</v>
      </c>
      <c r="N6" s="68">
        <v>0.16813448475692558</v>
      </c>
      <c r="O6" s="69">
        <v>1.7140447956639E-2</v>
      </c>
      <c r="P6" s="70">
        <v>9.3641032105500001E-4</v>
      </c>
      <c r="Q6" s="189">
        <v>1.7003494895683001E-2</v>
      </c>
      <c r="R6" s="189">
        <v>9.3261676501900002E-4</v>
      </c>
      <c r="S6" s="134">
        <v>2100.6745837667713</v>
      </c>
      <c r="T6" s="11">
        <v>679.18494544373095</v>
      </c>
      <c r="U6" s="11">
        <v>35.336927996730701</v>
      </c>
      <c r="V6" s="11">
        <v>11.569568621242</v>
      </c>
      <c r="W6" s="92">
        <v>0.98621238163372404</v>
      </c>
      <c r="X6" s="10">
        <v>60.299185968877353</v>
      </c>
      <c r="Y6" s="96">
        <v>3.4662555003915316</v>
      </c>
      <c r="Z6" s="100">
        <v>2.8250118209787001E-2</v>
      </c>
      <c r="AA6" s="101">
        <v>9.2490807762860006E-3</v>
      </c>
      <c r="AB6" s="102">
        <v>0.16813448475692558</v>
      </c>
      <c r="AC6" s="110">
        <v>1.6594573817892536E-2</v>
      </c>
      <c r="AD6" s="108">
        <v>9.4732543243887979E-4</v>
      </c>
      <c r="AE6" s="88">
        <v>881.54196240560236</v>
      </c>
      <c r="AF6" s="88">
        <v>50.324107742283807</v>
      </c>
      <c r="AG6" s="111">
        <f t="shared" si="0"/>
        <v>5.7086457467046138E-2</v>
      </c>
      <c r="AH6" s="120">
        <v>1.6440321816335538E-2</v>
      </c>
      <c r="AI6" s="116">
        <v>9.3609444761017934E-4</v>
      </c>
      <c r="AJ6" s="121">
        <v>873.41418776145235</v>
      </c>
      <c r="AK6" s="121">
        <v>47.905487625287613</v>
      </c>
      <c r="AL6" s="122">
        <f t="shared" si="1"/>
        <v>5.4848533830288086E-2</v>
      </c>
      <c r="AM6" s="46">
        <f t="shared" si="2"/>
        <v>9.2199520734900352E-3</v>
      </c>
      <c r="AN6" s="129">
        <v>873.41418776145235</v>
      </c>
      <c r="AO6" s="129">
        <v>47.905487625287613</v>
      </c>
      <c r="AP6" s="211">
        <f t="shared" si="3"/>
        <v>5.4848533830288086E-2</v>
      </c>
      <c r="AQ6" s="205">
        <v>52558602.019552499</v>
      </c>
      <c r="AR6" s="47">
        <v>5.2980545451889002E-2</v>
      </c>
      <c r="AS6" s="43">
        <v>3.752880118992E-3</v>
      </c>
      <c r="AT6" s="43">
        <v>5.7446813367339998E-3</v>
      </c>
      <c r="AU6" s="43">
        <v>8.2842827111850002E-3</v>
      </c>
      <c r="AV6" s="45">
        <v>69.660072279107894</v>
      </c>
      <c r="AW6" s="48">
        <v>2.5856437532172101</v>
      </c>
      <c r="AX6" s="43">
        <v>1.4756559834420001E-2</v>
      </c>
      <c r="AY6" s="44">
        <v>4.0836477830579997E-3</v>
      </c>
      <c r="AZ6" s="45">
        <v>57.849341952883798</v>
      </c>
      <c r="BA6" s="45">
        <v>2.9679230929282898</v>
      </c>
      <c r="BB6" s="48">
        <v>7.9972968770765798</v>
      </c>
      <c r="BC6" s="48">
        <v>0.272286367100183</v>
      </c>
      <c r="BD6" s="48">
        <v>1.31723769159713</v>
      </c>
      <c r="BE6" s="43">
        <v>4.9436252549102999E-2</v>
      </c>
      <c r="BF6" s="43">
        <v>1.0950430724070001E-2</v>
      </c>
      <c r="BG6" s="44">
        <v>7.0383322633699999E-4</v>
      </c>
      <c r="BH6" s="49">
        <v>8.7247545680000006E-5</v>
      </c>
      <c r="BI6" s="33">
        <v>2.8331585727E-5</v>
      </c>
    </row>
    <row r="7" spans="1:74" s="1" customFormat="1" x14ac:dyDescent="0.25">
      <c r="A7" s="2" t="s">
        <v>188</v>
      </c>
      <c r="B7" s="41"/>
      <c r="C7" s="7">
        <v>104.34117594038101</v>
      </c>
      <c r="D7" s="6">
        <v>2.9832708988043999</v>
      </c>
      <c r="E7" s="65">
        <v>3050.9756220459299</v>
      </c>
      <c r="F7" s="65">
        <v>1289.9496556115</v>
      </c>
      <c r="G7" s="65">
        <v>52.331145649042</v>
      </c>
      <c r="H7" s="65">
        <v>22.337558696824001</v>
      </c>
      <c r="I7" s="66">
        <v>0.99050930377189483</v>
      </c>
      <c r="J7" s="67">
        <v>59.055695584240603</v>
      </c>
      <c r="K7" s="53">
        <v>3.4927142312485699</v>
      </c>
      <c r="L7" s="55">
        <v>1.9155802809094999E-2</v>
      </c>
      <c r="M7" s="55">
        <v>8.1767950865859994E-3</v>
      </c>
      <c r="N7" s="68">
        <v>0.13855382127232424</v>
      </c>
      <c r="O7" s="69">
        <v>1.6906927247841999E-2</v>
      </c>
      <c r="P7" s="70">
        <v>1.1122379041580001E-3</v>
      </c>
      <c r="Q7" s="189">
        <v>1.6813843561544001E-2</v>
      </c>
      <c r="R7" s="189">
        <v>1.11849994967E-3</v>
      </c>
      <c r="S7" s="134">
        <v>3151.3366622448093</v>
      </c>
      <c r="T7" s="11">
        <v>1333.4038825569799</v>
      </c>
      <c r="U7" s="11">
        <v>52.331145649042</v>
      </c>
      <c r="V7" s="11">
        <v>22.337558696824001</v>
      </c>
      <c r="W7" s="92">
        <v>0.99050930377189483</v>
      </c>
      <c r="X7" s="10">
        <v>60.998317149511678</v>
      </c>
      <c r="Y7" s="96">
        <v>3.746365148896877</v>
      </c>
      <c r="Z7" s="100">
        <v>1.9155802809094999E-2</v>
      </c>
      <c r="AA7" s="101">
        <v>8.1767950865859994E-3</v>
      </c>
      <c r="AB7" s="102">
        <v>0.13855382127232424</v>
      </c>
      <c r="AC7" s="110">
        <v>1.6368490074343846E-2</v>
      </c>
      <c r="AD7" s="108">
        <v>1.1104110101961431E-3</v>
      </c>
      <c r="AE7" s="88">
        <v>869.62884211443361</v>
      </c>
      <c r="AF7" s="88">
        <v>58.994167249522533</v>
      </c>
      <c r="AG7" s="111">
        <f t="shared" si="0"/>
        <v>6.7838328712836723E-2</v>
      </c>
      <c r="AH7" s="120">
        <v>1.6256951927658466E-2</v>
      </c>
      <c r="AI7" s="116">
        <v>1.1096405354001123E-3</v>
      </c>
      <c r="AJ7" s="121">
        <v>863.75054213760097</v>
      </c>
      <c r="AK7" s="121">
        <v>57.458898934802818</v>
      </c>
      <c r="AL7" s="122">
        <f t="shared" si="1"/>
        <v>6.6522561933916854E-2</v>
      </c>
      <c r="AM7" s="46">
        <f t="shared" si="2"/>
        <v>6.7595503876573546E-3</v>
      </c>
      <c r="AN7" s="129">
        <v>863.75054213760097</v>
      </c>
      <c r="AO7" s="129">
        <v>57.458898934802818</v>
      </c>
      <c r="AP7" s="211">
        <f t="shared" si="3"/>
        <v>6.6522561933916854E-2</v>
      </c>
      <c r="AQ7" s="205">
        <v>50830654.590623103</v>
      </c>
      <c r="AR7" s="47">
        <v>4.3281026286928002E-2</v>
      </c>
      <c r="AS7" s="43">
        <v>3.3634587306550002E-3</v>
      </c>
      <c r="AT7" s="43" t="s">
        <v>267</v>
      </c>
      <c r="AU7" s="43">
        <v>1.9250955404E-5</v>
      </c>
      <c r="AV7" s="45">
        <v>61.786443433055901</v>
      </c>
      <c r="AW7" s="48">
        <v>2.38662842411158</v>
      </c>
      <c r="AX7" s="43">
        <v>1.5858213414793002E-2</v>
      </c>
      <c r="AY7" s="44">
        <v>4.3088125634690002E-3</v>
      </c>
      <c r="AZ7" s="45">
        <v>16.155866607792301</v>
      </c>
      <c r="BA7" s="45">
        <v>0.94197061830947304</v>
      </c>
      <c r="BB7" s="48">
        <v>7.1825183910767896</v>
      </c>
      <c r="BC7" s="48">
        <v>0.25541444893238802</v>
      </c>
      <c r="BD7" s="48">
        <v>1.1962191623851799</v>
      </c>
      <c r="BE7" s="43">
        <v>4.6473805197415001E-2</v>
      </c>
      <c r="BF7" s="43">
        <v>9.8167836277480002E-3</v>
      </c>
      <c r="BG7" s="44">
        <v>7.23328523493E-4</v>
      </c>
      <c r="BH7" s="49">
        <v>5.2800465622999998E-5</v>
      </c>
      <c r="BI7" s="33">
        <v>2.2400328428000002E-5</v>
      </c>
    </row>
    <row r="8" spans="1:74" s="1" customFormat="1" x14ac:dyDescent="0.25">
      <c r="A8" s="2" t="s">
        <v>189</v>
      </c>
      <c r="B8" s="41"/>
      <c r="C8" s="7">
        <v>97.052538737823994</v>
      </c>
      <c r="D8" s="6">
        <v>2.9833943051069398</v>
      </c>
      <c r="E8" s="65">
        <v>2926.0810624547898</v>
      </c>
      <c r="F8" s="65">
        <v>1257.7224872510701</v>
      </c>
      <c r="G8" s="65">
        <v>47.556610759859403</v>
      </c>
      <c r="H8" s="65">
        <v>20.0862723305939</v>
      </c>
      <c r="I8" s="66">
        <v>0.98262990717365495</v>
      </c>
      <c r="J8" s="67">
        <v>59.149805326799203</v>
      </c>
      <c r="K8" s="53">
        <v>3.6328848784533698</v>
      </c>
      <c r="L8" s="55">
        <v>2.0541011981208002E-2</v>
      </c>
      <c r="M8" s="55">
        <v>8.7738445234459995E-3</v>
      </c>
      <c r="N8" s="68">
        <v>0.14379050794626944</v>
      </c>
      <c r="O8" s="69">
        <v>1.6951236769016002E-2</v>
      </c>
      <c r="P8" s="70">
        <v>1.0741625543040001E-3</v>
      </c>
      <c r="Q8" s="189">
        <v>1.684839661471E-2</v>
      </c>
      <c r="R8" s="189">
        <v>1.0706449910160001E-3</v>
      </c>
      <c r="S8" s="134">
        <v>3022.3337289829083</v>
      </c>
      <c r="T8" s="11">
        <v>1300.0587670990617</v>
      </c>
      <c r="U8" s="11">
        <v>47.556610759859403</v>
      </c>
      <c r="V8" s="11">
        <v>20.0862723305939</v>
      </c>
      <c r="W8" s="92">
        <v>0.98262990717365495</v>
      </c>
      <c r="X8" s="10">
        <v>61.095522607286021</v>
      </c>
      <c r="Y8" s="96">
        <v>3.8863990794411243</v>
      </c>
      <c r="Z8" s="100">
        <v>2.0541011981208002E-2</v>
      </c>
      <c r="AA8" s="101">
        <v>8.7738445234459995E-3</v>
      </c>
      <c r="AB8" s="102">
        <v>0.14379050794626944</v>
      </c>
      <c r="AC8" s="110">
        <v>1.6411388464270271E-2</v>
      </c>
      <c r="AD8" s="108">
        <v>1.0748805914550363E-3</v>
      </c>
      <c r="AE8" s="88">
        <v>871.88950766866355</v>
      </c>
      <c r="AF8" s="88">
        <v>57.105290739213807</v>
      </c>
      <c r="AG8" s="111">
        <f t="shared" si="0"/>
        <v>6.5496017829033248E-2</v>
      </c>
      <c r="AH8" s="120">
        <v>1.6290360548490306E-2</v>
      </c>
      <c r="AI8" s="116">
        <v>1.0647156711842902E-3</v>
      </c>
      <c r="AJ8" s="121">
        <v>865.51131591444971</v>
      </c>
      <c r="AK8" s="121">
        <v>54.999616654467168</v>
      </c>
      <c r="AL8" s="122">
        <f t="shared" si="1"/>
        <v>6.3545808868319328E-2</v>
      </c>
      <c r="AM8" s="46">
        <f t="shared" si="2"/>
        <v>7.3153670254255338E-3</v>
      </c>
      <c r="AN8" s="129">
        <v>865.51131591444971</v>
      </c>
      <c r="AO8" s="129">
        <v>54.999616654467168</v>
      </c>
      <c r="AP8" s="211">
        <f t="shared" si="3"/>
        <v>6.3545808868319328E-2</v>
      </c>
      <c r="AQ8" s="205">
        <v>49717122.189327903</v>
      </c>
      <c r="AR8" s="47">
        <v>0.38256573925183701</v>
      </c>
      <c r="AS8" s="43">
        <v>3.1866334121657E-2</v>
      </c>
      <c r="AT8" s="43">
        <v>1.2383209423932E-2</v>
      </c>
      <c r="AU8" s="43">
        <v>1.2541763114827E-2</v>
      </c>
      <c r="AV8" s="45">
        <v>57.777480401317199</v>
      </c>
      <c r="AW8" s="48">
        <v>2.17945424150134</v>
      </c>
      <c r="AX8" s="43">
        <v>1.3573949821541999E-2</v>
      </c>
      <c r="AY8" s="44">
        <v>4.0294095750910003E-3</v>
      </c>
      <c r="AZ8" s="45">
        <v>15.224837364080701</v>
      </c>
      <c r="BA8" s="45">
        <v>0.91360924746424499</v>
      </c>
      <c r="BB8" s="48">
        <v>6.8019624744987199</v>
      </c>
      <c r="BC8" s="48">
        <v>0.23786887594280801</v>
      </c>
      <c r="BD8" s="48">
        <v>1.13931610854235</v>
      </c>
      <c r="BE8" s="43">
        <v>4.3202614317362997E-2</v>
      </c>
      <c r="BF8" s="43">
        <v>9.3706023659410002E-3</v>
      </c>
      <c r="BG8" s="44">
        <v>6.76026401859E-4</v>
      </c>
      <c r="BH8" s="49">
        <v>5.4177627346999998E-5</v>
      </c>
      <c r="BI8" s="33">
        <v>2.2984110087000001E-5</v>
      </c>
    </row>
    <row r="9" spans="1:74" s="1" customFormat="1" x14ac:dyDescent="0.25">
      <c r="A9" s="2" t="s">
        <v>190</v>
      </c>
      <c r="B9" s="41"/>
      <c r="C9" s="7">
        <v>113.141499342065</v>
      </c>
      <c r="D9" s="6">
        <v>0.71684185882602602</v>
      </c>
      <c r="E9" s="65">
        <v>13020.266432287</v>
      </c>
      <c r="F9" s="65">
        <v>11222.559188425501</v>
      </c>
      <c r="G9" s="65">
        <v>236.12637468117299</v>
      </c>
      <c r="H9" s="65">
        <v>204.10742137624399</v>
      </c>
      <c r="I9" s="66">
        <v>0.99714366997602155</v>
      </c>
      <c r="J9" s="67">
        <v>56.198012760800303</v>
      </c>
      <c r="K9" s="53">
        <v>3.20099819155869</v>
      </c>
      <c r="L9" s="55">
        <v>4.2410392164779999E-3</v>
      </c>
      <c r="M9" s="55">
        <v>3.665960919496E-3</v>
      </c>
      <c r="N9" s="68">
        <v>6.5894463689439145E-2</v>
      </c>
      <c r="O9" s="69">
        <v>1.7867721630766002E-2</v>
      </c>
      <c r="P9" s="70">
        <v>1.008344809977E-3</v>
      </c>
      <c r="Q9" s="189">
        <v>1.7844523442226999E-2</v>
      </c>
      <c r="R9" s="189">
        <v>1.007685234633E-3</v>
      </c>
      <c r="S9" s="134">
        <v>13448.564670191179</v>
      </c>
      <c r="T9" s="11">
        <v>11593.861666579194</v>
      </c>
      <c r="U9" s="11">
        <v>236.12637468117299</v>
      </c>
      <c r="V9" s="11">
        <v>204.10742137624399</v>
      </c>
      <c r="W9" s="92">
        <v>0.99714366997602155</v>
      </c>
      <c r="X9" s="10">
        <v>58.046631601616106</v>
      </c>
      <c r="Y9" s="96">
        <v>3.4432025687533012</v>
      </c>
      <c r="Z9" s="100">
        <v>4.2410392164779999E-3</v>
      </c>
      <c r="AA9" s="101">
        <v>3.665960919496E-3</v>
      </c>
      <c r="AB9" s="102">
        <v>6.5894463689439145E-2</v>
      </c>
      <c r="AC9" s="110">
        <v>1.7298685910040971E-2</v>
      </c>
      <c r="AD9" s="108">
        <v>1.0173970285782383E-3</v>
      </c>
      <c r="AE9" s="88">
        <v>918.62705270074321</v>
      </c>
      <c r="AF9" s="88">
        <v>54.027712778276992</v>
      </c>
      <c r="AG9" s="111">
        <f t="shared" si="0"/>
        <v>5.8813544211915716E-2</v>
      </c>
      <c r="AH9" s="120">
        <v>1.7253494640318844E-2</v>
      </c>
      <c r="AI9" s="116">
        <v>1.0093771256026889E-3</v>
      </c>
      <c r="AJ9" s="121">
        <v>916.24763116095505</v>
      </c>
      <c r="AK9" s="121">
        <v>51.740760249360335</v>
      </c>
      <c r="AL9" s="122">
        <f t="shared" si="1"/>
        <v>5.6470279965472735E-2</v>
      </c>
      <c r="AM9" s="46">
        <f t="shared" si="2"/>
        <v>2.590193194063584E-3</v>
      </c>
      <c r="AN9" s="129">
        <v>916.24763116095505</v>
      </c>
      <c r="AO9" s="129">
        <v>51.740760249360335</v>
      </c>
      <c r="AP9" s="211">
        <f t="shared" si="3"/>
        <v>5.6470279965472735E-2</v>
      </c>
      <c r="AQ9" s="205">
        <v>51240327.948746398</v>
      </c>
      <c r="AR9" s="47">
        <v>0.19773058487154799</v>
      </c>
      <c r="AS9" s="43">
        <v>2.8596808422137E-2</v>
      </c>
      <c r="AT9" s="43">
        <v>5.9071802428549997E-3</v>
      </c>
      <c r="AU9" s="43">
        <v>8.5184919812400003E-3</v>
      </c>
      <c r="AV9" s="45">
        <v>63.541521440843802</v>
      </c>
      <c r="AW9" s="48">
        <v>2.3755802943745299</v>
      </c>
      <c r="AX9" s="43">
        <v>1.1751984053950001E-2</v>
      </c>
      <c r="AY9" s="44">
        <v>3.693545501827E-3</v>
      </c>
      <c r="AZ9" s="45">
        <v>33.108161172955398</v>
      </c>
      <c r="BA9" s="45">
        <v>1.7710181747790099</v>
      </c>
      <c r="BB9" s="48">
        <v>7.4281372814742701</v>
      </c>
      <c r="BC9" s="48">
        <v>0.25595866328154199</v>
      </c>
      <c r="BD9" s="48">
        <v>1.2278224271957201</v>
      </c>
      <c r="BE9" s="43">
        <v>4.6150124462895001E-2</v>
      </c>
      <c r="BF9" s="43">
        <v>1.0642433541691001E-2</v>
      </c>
      <c r="BG9" s="44">
        <v>6.9917060754800002E-4</v>
      </c>
      <c r="BH9" s="49">
        <v>1.268516949E-5</v>
      </c>
      <c r="BI9" s="33">
        <v>1.0950565548999999E-5</v>
      </c>
    </row>
    <row r="10" spans="1:74" s="1" customFormat="1" x14ac:dyDescent="0.25">
      <c r="A10" s="2" t="s">
        <v>191</v>
      </c>
      <c r="B10" s="41"/>
      <c r="C10" s="7">
        <v>107.808194064459</v>
      </c>
      <c r="D10" s="6">
        <v>5.9169593663156101</v>
      </c>
      <c r="E10" s="65">
        <v>1663.3056326097301</v>
      </c>
      <c r="F10" s="65">
        <v>525.98635245965102</v>
      </c>
      <c r="G10" s="65">
        <v>25.4602701875117</v>
      </c>
      <c r="H10" s="65">
        <v>7.5327511900953397</v>
      </c>
      <c r="I10" s="66">
        <v>0.93559565660609123</v>
      </c>
      <c r="J10" s="67">
        <v>55.8271676123181</v>
      </c>
      <c r="K10" s="53">
        <v>3.25172150079494</v>
      </c>
      <c r="L10" s="55">
        <v>3.6652392070971998E-2</v>
      </c>
      <c r="M10" s="55">
        <v>1.1204260559555E-2</v>
      </c>
      <c r="N10" s="68">
        <v>0.19054031187355314</v>
      </c>
      <c r="O10" s="69">
        <v>1.7922956538570001E-2</v>
      </c>
      <c r="P10" s="70">
        <v>1.2250580112219999E-3</v>
      </c>
      <c r="Q10" s="189">
        <v>1.7722516359483E-2</v>
      </c>
      <c r="R10" s="189">
        <v>1.2258744857999999E-3</v>
      </c>
      <c r="S10" s="134">
        <v>1718.0196336824185</v>
      </c>
      <c r="T10" s="11">
        <v>544.03300243954175</v>
      </c>
      <c r="U10" s="11">
        <v>25.4602701875117</v>
      </c>
      <c r="V10" s="11">
        <v>7.5327511900953397</v>
      </c>
      <c r="W10" s="92">
        <v>0.93559565660609123</v>
      </c>
      <c r="X10" s="10">
        <v>57.66358759956541</v>
      </c>
      <c r="Y10" s="96">
        <v>3.491801704266337</v>
      </c>
      <c r="Z10" s="100">
        <v>3.6652392070971998E-2</v>
      </c>
      <c r="AA10" s="101">
        <v>1.1204260559555E-2</v>
      </c>
      <c r="AB10" s="102">
        <v>0.19054031187355314</v>
      </c>
      <c r="AC10" s="110">
        <v>1.7352161744348026E-2</v>
      </c>
      <c r="AD10" s="108">
        <v>1.2203586125883062E-3</v>
      </c>
      <c r="AE10" s="88">
        <v>921.44253857722686</v>
      </c>
      <c r="AF10" s="88">
        <v>64.804048885967887</v>
      </c>
      <c r="AG10" s="111">
        <f t="shared" si="0"/>
        <v>7.032890947929317E-2</v>
      </c>
      <c r="AH10" s="120">
        <v>1.7135528556493754E-2</v>
      </c>
      <c r="AI10" s="116">
        <v>1.2138719963561836E-3</v>
      </c>
      <c r="AJ10" s="121">
        <v>910.03595456623543</v>
      </c>
      <c r="AK10" s="121">
        <v>62.947599270600413</v>
      </c>
      <c r="AL10" s="122">
        <f t="shared" si="1"/>
        <v>6.9170453051609487E-2</v>
      </c>
      <c r="AM10" s="46">
        <f t="shared" si="2"/>
        <v>1.2379050818083572E-2</v>
      </c>
      <c r="AN10" s="129">
        <v>910.03595456623543</v>
      </c>
      <c r="AO10" s="129">
        <v>62.947599270600413</v>
      </c>
      <c r="AP10" s="211">
        <f t="shared" si="3"/>
        <v>6.9170453051609487E-2</v>
      </c>
      <c r="AQ10" s="205">
        <v>49791449.546028197</v>
      </c>
      <c r="AR10" s="47">
        <v>0.23219245408685099</v>
      </c>
      <c r="AS10" s="43">
        <v>4.9857866425115999E-2</v>
      </c>
      <c r="AT10" s="43" t="s">
        <v>267</v>
      </c>
      <c r="AU10" s="43">
        <v>1.9684393453000002E-5</v>
      </c>
      <c r="AV10" s="45">
        <v>61.417029425513597</v>
      </c>
      <c r="AW10" s="48">
        <v>2.2989360819599698</v>
      </c>
      <c r="AX10" s="43">
        <v>1.8627023275886001E-2</v>
      </c>
      <c r="AY10" s="44">
        <v>4.7327026089960004E-3</v>
      </c>
      <c r="AZ10" s="45">
        <v>22.619466947457401</v>
      </c>
      <c r="BA10" s="45">
        <v>1.2305284194066901</v>
      </c>
      <c r="BB10" s="48">
        <v>7.2753595052907896</v>
      </c>
      <c r="BC10" s="48">
        <v>0.25019601158909599</v>
      </c>
      <c r="BD10" s="48">
        <v>1.20423407808417</v>
      </c>
      <c r="BE10" s="43">
        <v>4.5206864792772E-2</v>
      </c>
      <c r="BF10" s="43">
        <v>1.0473581983238001E-2</v>
      </c>
      <c r="BG10" s="44">
        <v>8.0439461140899998E-4</v>
      </c>
      <c r="BH10" s="49">
        <v>1.08135881046E-4</v>
      </c>
      <c r="BI10" s="33">
        <v>3.2682347396999998E-5</v>
      </c>
    </row>
    <row r="11" spans="1:74" s="1" customFormat="1" x14ac:dyDescent="0.25">
      <c r="A11" s="2" t="s">
        <v>192</v>
      </c>
      <c r="B11" s="41"/>
      <c r="C11" s="7">
        <v>107.033493943797</v>
      </c>
      <c r="D11" s="6">
        <v>2.6948562721345399</v>
      </c>
      <c r="E11" s="65">
        <v>3543.2111762992899</v>
      </c>
      <c r="F11" s="65">
        <v>1609.68407895923</v>
      </c>
      <c r="G11" s="65">
        <v>63.4411645392438</v>
      </c>
      <c r="H11" s="65">
        <v>29.050594893995299</v>
      </c>
      <c r="I11" s="66">
        <v>0.99210977246990584</v>
      </c>
      <c r="J11" s="67">
        <v>56.441615959920803</v>
      </c>
      <c r="K11" s="53">
        <v>3.25426648484444</v>
      </c>
      <c r="L11" s="55">
        <v>1.5783200366396001E-2</v>
      </c>
      <c r="M11" s="55">
        <v>7.2273300445789999E-3</v>
      </c>
      <c r="N11" s="68">
        <v>0.12591308254133163</v>
      </c>
      <c r="O11" s="69">
        <v>1.7652693531845998E-2</v>
      </c>
      <c r="P11" s="70">
        <v>1.111077488302E-3</v>
      </c>
      <c r="Q11" s="189">
        <v>1.7572609406673999E-2</v>
      </c>
      <c r="R11" s="189">
        <v>1.110761402118E-3</v>
      </c>
      <c r="S11" s="134">
        <v>3659.7641755196614</v>
      </c>
      <c r="T11" s="11">
        <v>1663.7385019794376</v>
      </c>
      <c r="U11" s="11">
        <v>63.4411645392438</v>
      </c>
      <c r="V11" s="11">
        <v>29.050594893995299</v>
      </c>
      <c r="W11" s="92">
        <v>0.99210977246990584</v>
      </c>
      <c r="X11" s="10">
        <v>58.298248063865572</v>
      </c>
      <c r="Y11" s="96">
        <v>3.49721715909013</v>
      </c>
      <c r="Z11" s="100">
        <v>1.5783200366396001E-2</v>
      </c>
      <c r="AA11" s="101">
        <v>7.2273300445789999E-3</v>
      </c>
      <c r="AB11" s="102">
        <v>0.12591308254133163</v>
      </c>
      <c r="AC11" s="110">
        <v>1.7090505839748991E-2</v>
      </c>
      <c r="AD11" s="108">
        <v>1.1123037694453254E-3</v>
      </c>
      <c r="AE11" s="88">
        <v>907.66502764986478</v>
      </c>
      <c r="AF11" s="88">
        <v>59.073689281947438</v>
      </c>
      <c r="AG11" s="111">
        <f t="shared" si="0"/>
        <v>6.5083139134380463E-2</v>
      </c>
      <c r="AH11" s="120">
        <v>1.6990586674733205E-2</v>
      </c>
      <c r="AI11" s="116">
        <v>1.1049319185201735E-3</v>
      </c>
      <c r="AJ11" s="121">
        <v>902.40284145005569</v>
      </c>
      <c r="AK11" s="121">
        <v>57.040717303125248</v>
      </c>
      <c r="AL11" s="122">
        <f t="shared" si="1"/>
        <v>6.3209815708766492E-2</v>
      </c>
      <c r="AM11" s="46">
        <f t="shared" si="2"/>
        <v>5.7974980191029257E-3</v>
      </c>
      <c r="AN11" s="129">
        <v>902.40284145005569</v>
      </c>
      <c r="AO11" s="129">
        <v>57.040717303125248</v>
      </c>
      <c r="AP11" s="211">
        <f t="shared" si="3"/>
        <v>6.3209815708766492E-2</v>
      </c>
      <c r="AQ11" s="205">
        <v>50188326.252367802</v>
      </c>
      <c r="AR11" s="47">
        <v>9.3371329651961002E-2</v>
      </c>
      <c r="AS11" s="43">
        <v>1.3485178216136E-2</v>
      </c>
      <c r="AT11" s="43">
        <v>3.0449677724389999E-3</v>
      </c>
      <c r="AU11" s="43">
        <v>6.3076687078129998E-3</v>
      </c>
      <c r="AV11" s="45">
        <v>62.538227782727503</v>
      </c>
      <c r="AW11" s="48">
        <v>2.3253181627053499</v>
      </c>
      <c r="AX11" s="43">
        <v>1.6837741454460001E-2</v>
      </c>
      <c r="AY11" s="44">
        <v>4.5747892324370003E-3</v>
      </c>
      <c r="AZ11" s="45">
        <v>26.1448048449693</v>
      </c>
      <c r="BA11" s="45">
        <v>1.4695029391691199</v>
      </c>
      <c r="BB11" s="48">
        <v>7.3748215651459796</v>
      </c>
      <c r="BC11" s="48">
        <v>0.252769485076694</v>
      </c>
      <c r="BD11" s="48">
        <v>1.2304004638470101</v>
      </c>
      <c r="BE11" s="43">
        <v>4.6289775933329003E-2</v>
      </c>
      <c r="BF11" s="43">
        <v>1.0367509702464001E-2</v>
      </c>
      <c r="BG11" s="44">
        <v>7.3914713116900004E-4</v>
      </c>
      <c r="BH11" s="49">
        <v>4.9062629004000001E-5</v>
      </c>
      <c r="BI11" s="33">
        <v>2.2341744595999999E-5</v>
      </c>
    </row>
    <row r="12" spans="1:74" s="1" customFormat="1" x14ac:dyDescent="0.25">
      <c r="A12" s="2" t="s">
        <v>193</v>
      </c>
      <c r="B12" s="41"/>
      <c r="C12" s="7">
        <v>123.71985220767399</v>
      </c>
      <c r="D12" s="6">
        <v>1.98386955771059</v>
      </c>
      <c r="E12" s="65">
        <v>5107.8906497719099</v>
      </c>
      <c r="F12" s="65">
        <v>2647.9260029468901</v>
      </c>
      <c r="G12" s="65">
        <v>93.2684909412461</v>
      </c>
      <c r="H12" s="65">
        <v>48.618581850690802</v>
      </c>
      <c r="I12" s="66">
        <v>0.99448197611260847</v>
      </c>
      <c r="J12" s="67">
        <v>55.612397316651197</v>
      </c>
      <c r="K12" s="53">
        <v>3.02693399168029</v>
      </c>
      <c r="L12" s="55">
        <v>1.0711806028539999E-2</v>
      </c>
      <c r="M12" s="55">
        <v>5.5837544125589998E-3</v>
      </c>
      <c r="N12" s="68">
        <v>0.10441616169463823</v>
      </c>
      <c r="O12" s="69">
        <v>1.8016310230141001E-2</v>
      </c>
      <c r="P12" s="70">
        <v>1.039101510579E-3</v>
      </c>
      <c r="Q12" s="189">
        <v>1.7961680952936002E-2</v>
      </c>
      <c r="R12" s="189">
        <v>1.034610967206E-3</v>
      </c>
      <c r="S12" s="134">
        <v>5275.913368514407</v>
      </c>
      <c r="T12" s="11">
        <v>2736.4240434662906</v>
      </c>
      <c r="U12" s="11">
        <v>93.2684909412461</v>
      </c>
      <c r="V12" s="11">
        <v>48.618581850690802</v>
      </c>
      <c r="W12" s="92">
        <v>0.99448197611260847</v>
      </c>
      <c r="X12" s="10">
        <v>57.441752491541045</v>
      </c>
      <c r="Y12" s="96">
        <v>3.2680166698874404</v>
      </c>
      <c r="Z12" s="100">
        <v>1.0711806028539999E-2</v>
      </c>
      <c r="AA12" s="101">
        <v>5.5837544125589998E-3</v>
      </c>
      <c r="AB12" s="102">
        <v>0.10441616169463823</v>
      </c>
      <c r="AC12" s="110">
        <v>1.7442542388416766E-2</v>
      </c>
      <c r="AD12" s="108">
        <v>1.0466579730756785E-3</v>
      </c>
      <c r="AE12" s="88">
        <v>926.20071467719379</v>
      </c>
      <c r="AF12" s="88">
        <v>55.577641211813557</v>
      </c>
      <c r="AG12" s="111">
        <f t="shared" si="0"/>
        <v>6.0006044403867559E-2</v>
      </c>
      <c r="AH12" s="120">
        <v>1.7366771774876975E-2</v>
      </c>
      <c r="AI12" s="116">
        <v>1.0349717770426266E-3</v>
      </c>
      <c r="AJ12" s="121">
        <v>922.2117263551163</v>
      </c>
      <c r="AK12" s="121">
        <v>53.120327026910068</v>
      </c>
      <c r="AL12" s="122">
        <f t="shared" si="1"/>
        <v>5.7601010168086941E-2</v>
      </c>
      <c r="AM12" s="46">
        <f t="shared" si="2"/>
        <v>4.3068292421559618E-3</v>
      </c>
      <c r="AN12" s="129">
        <v>922.2117263551163</v>
      </c>
      <c r="AO12" s="129">
        <v>53.120327026910068</v>
      </c>
      <c r="AP12" s="211">
        <f t="shared" si="3"/>
        <v>5.7601010168086941E-2</v>
      </c>
      <c r="AQ12" s="205">
        <v>52290517.404009499</v>
      </c>
      <c r="AR12" s="47">
        <v>0.66660845207450403</v>
      </c>
      <c r="AS12" s="43">
        <v>6.5555248690529005E-2</v>
      </c>
      <c r="AT12" s="43" t="s">
        <v>267</v>
      </c>
      <c r="AU12" s="43">
        <v>1.8764685389999999E-5</v>
      </c>
      <c r="AV12" s="45">
        <v>67.996622701631594</v>
      </c>
      <c r="AW12" s="48">
        <v>2.5231125377319801</v>
      </c>
      <c r="AX12" s="43">
        <v>2.1750230527285998E-2</v>
      </c>
      <c r="AY12" s="44">
        <v>5.0060280144799997E-3</v>
      </c>
      <c r="AZ12" s="45">
        <v>54.2670632568394</v>
      </c>
      <c r="BA12" s="45">
        <v>2.78534160250274</v>
      </c>
      <c r="BB12" s="48">
        <v>7.99960598779702</v>
      </c>
      <c r="BC12" s="48">
        <v>0.27199072153047699</v>
      </c>
      <c r="BD12" s="48">
        <v>1.3208185524548099</v>
      </c>
      <c r="BE12" s="43">
        <v>4.9201301443688998E-2</v>
      </c>
      <c r="BF12" s="43">
        <v>1.1542016917997E-2</v>
      </c>
      <c r="BG12" s="44">
        <v>7.7870121387799997E-4</v>
      </c>
      <c r="BH12" s="49">
        <v>3.4827433226E-5</v>
      </c>
      <c r="BI12" s="33">
        <v>1.8098337181000001E-5</v>
      </c>
    </row>
    <row r="13" spans="1:74" s="1" customFormat="1" x14ac:dyDescent="0.25">
      <c r="A13" s="2" t="s">
        <v>194</v>
      </c>
      <c r="B13" s="41"/>
      <c r="C13" s="7">
        <v>115.897612188884</v>
      </c>
      <c r="D13" s="6">
        <v>1.5173145019488501</v>
      </c>
      <c r="E13" s="65">
        <v>6675.0139408429304</v>
      </c>
      <c r="F13" s="65">
        <v>4071.5662204047999</v>
      </c>
      <c r="G13" s="65">
        <v>116.892451131154</v>
      </c>
      <c r="H13" s="65">
        <v>70.407212335268099</v>
      </c>
      <c r="I13" s="66">
        <v>0.98746419759773341</v>
      </c>
      <c r="J13" s="67">
        <v>55.763028848400197</v>
      </c>
      <c r="K13" s="53">
        <v>3.1270551554237098</v>
      </c>
      <c r="L13" s="55">
        <v>8.7580924306309999E-3</v>
      </c>
      <c r="M13" s="55">
        <v>5.2152026765639996E-3</v>
      </c>
      <c r="N13" s="68">
        <v>9.4173241594141019E-2</v>
      </c>
      <c r="O13" s="69">
        <v>1.7888203593233998E-2</v>
      </c>
      <c r="P13" s="70">
        <v>1.119823877044E-3</v>
      </c>
      <c r="Q13" s="189">
        <v>1.7843931039248001E-2</v>
      </c>
      <c r="R13" s="189">
        <v>1.122785328879E-3</v>
      </c>
      <c r="S13" s="134">
        <v>6894.5867678443428</v>
      </c>
      <c r="T13" s="11">
        <v>4207.0489793334618</v>
      </c>
      <c r="U13" s="11">
        <v>116.892451131154</v>
      </c>
      <c r="V13" s="11">
        <v>70.407212335268099</v>
      </c>
      <c r="W13" s="92">
        <v>0.98746419759773341</v>
      </c>
      <c r="X13" s="10">
        <v>57.597339007887051</v>
      </c>
      <c r="Y13" s="96">
        <v>3.3678166108301979</v>
      </c>
      <c r="Z13" s="100">
        <v>8.7580924306309999E-3</v>
      </c>
      <c r="AA13" s="101">
        <v>5.2152026765639996E-3</v>
      </c>
      <c r="AB13" s="102">
        <v>9.4173241594141019E-2</v>
      </c>
      <c r="AC13" s="110">
        <v>1.7318515580710622E-2</v>
      </c>
      <c r="AD13" s="108">
        <v>1.121454693713404E-3</v>
      </c>
      <c r="AE13" s="88">
        <v>919.67109589656889</v>
      </c>
      <c r="AF13" s="88">
        <v>59.552994733249392</v>
      </c>
      <c r="AG13" s="111">
        <f t="shared" si="0"/>
        <v>6.4754666096353039E-2</v>
      </c>
      <c r="AH13" s="120">
        <v>1.7252921858330234E-2</v>
      </c>
      <c r="AI13" s="116">
        <v>1.1171751123809004E-3</v>
      </c>
      <c r="AJ13" s="121">
        <v>916.21747222834506</v>
      </c>
      <c r="AK13" s="121">
        <v>57.6507235775521</v>
      </c>
      <c r="AL13" s="122">
        <f t="shared" si="1"/>
        <v>6.2922532395435535E-2</v>
      </c>
      <c r="AM13" s="46">
        <f t="shared" si="2"/>
        <v>3.7552812996226206E-3</v>
      </c>
      <c r="AN13" s="129">
        <v>916.21747222834506</v>
      </c>
      <c r="AO13" s="129">
        <v>57.6507235775521</v>
      </c>
      <c r="AP13" s="211">
        <f t="shared" si="3"/>
        <v>6.2922532395435535E-2</v>
      </c>
      <c r="AQ13" s="205">
        <v>50951707.425771303</v>
      </c>
      <c r="AR13" s="47">
        <v>7.2591979008962998E-2</v>
      </c>
      <c r="AS13" s="43">
        <v>2.2411050654582002E-2</v>
      </c>
      <c r="AT13" s="43">
        <v>1.5219058136963001E-2</v>
      </c>
      <c r="AU13" s="43">
        <v>1.37764621353E-2</v>
      </c>
      <c r="AV13" s="45">
        <v>65.682960744093606</v>
      </c>
      <c r="AW13" s="48">
        <v>2.4610270918979098</v>
      </c>
      <c r="AX13" s="43">
        <v>1.508402475697E-2</v>
      </c>
      <c r="AY13" s="44">
        <v>4.2137899014310001E-3</v>
      </c>
      <c r="AZ13" s="45">
        <v>37.406159006991103</v>
      </c>
      <c r="BA13" s="45">
        <v>1.9457141555553601</v>
      </c>
      <c r="BB13" s="48">
        <v>7.7516258177285904</v>
      </c>
      <c r="BC13" s="48">
        <v>0.26557101561393098</v>
      </c>
      <c r="BD13" s="48">
        <v>1.2841788932435501</v>
      </c>
      <c r="BE13" s="43">
        <v>4.8202258330703997E-2</v>
      </c>
      <c r="BF13" s="43">
        <v>1.1139101357882E-2</v>
      </c>
      <c r="BG13" s="44">
        <v>7.9063971575300004E-4</v>
      </c>
      <c r="BH13" s="49">
        <v>2.7443162550999999E-5</v>
      </c>
      <c r="BI13" s="33">
        <v>1.6298264306000001E-5</v>
      </c>
    </row>
    <row r="14" spans="1:74" s="262" customFormat="1" x14ac:dyDescent="0.25">
      <c r="A14" s="225" t="s">
        <v>195</v>
      </c>
      <c r="B14" s="226"/>
      <c r="C14" s="227">
        <v>111.185773889209</v>
      </c>
      <c r="D14" s="228">
        <v>1.9174333131291199</v>
      </c>
      <c r="E14" s="229">
        <v>5718.8407506794601</v>
      </c>
      <c r="F14" s="229">
        <v>3180.6878335639699</v>
      </c>
      <c r="G14" s="229">
        <v>80.8499261190223</v>
      </c>
      <c r="H14" s="229">
        <v>41.433002543202001</v>
      </c>
      <c r="I14" s="230">
        <v>0.92141172583606168</v>
      </c>
      <c r="J14" s="231">
        <v>60.086130027734697</v>
      </c>
      <c r="K14" s="232">
        <v>3.4444187798233901</v>
      </c>
      <c r="L14" s="233">
        <v>1.1547056378132E-2</v>
      </c>
      <c r="M14" s="233">
        <v>6.1250541750209999E-3</v>
      </c>
      <c r="N14" s="234">
        <v>0.1080694813286988</v>
      </c>
      <c r="O14" s="84">
        <v>1.6647773920418999E-2</v>
      </c>
      <c r="P14" s="58">
        <v>9.6880340581000004E-4</v>
      </c>
      <c r="Q14" s="190">
        <v>1.658822896395E-2</v>
      </c>
      <c r="R14" s="190">
        <v>9.7199623860500005E-4</v>
      </c>
      <c r="S14" s="235">
        <v>5906.9605122149687</v>
      </c>
      <c r="T14" s="236">
        <v>3286.7717590865454</v>
      </c>
      <c r="U14" s="236">
        <v>80.8499261190223</v>
      </c>
      <c r="V14" s="236">
        <v>41.433002543202001</v>
      </c>
      <c r="W14" s="237">
        <v>0.92141172583606168</v>
      </c>
      <c r="X14" s="238">
        <v>62.062647462857555</v>
      </c>
      <c r="Y14" s="239">
        <v>3.7032062326448556</v>
      </c>
      <c r="Z14" s="240">
        <v>1.1547056378132E-2</v>
      </c>
      <c r="AA14" s="241">
        <v>6.1250541750209999E-3</v>
      </c>
      <c r="AB14" s="242">
        <v>0.1080694813286988</v>
      </c>
      <c r="AC14" s="243">
        <v>1.6117590037603109E-2</v>
      </c>
      <c r="AD14" s="244">
        <v>9.7518905989431922E-4</v>
      </c>
      <c r="AE14" s="245">
        <v>856.40496438809703</v>
      </c>
      <c r="AF14" s="245">
        <v>51.816478155977144</v>
      </c>
      <c r="AG14" s="246">
        <f t="shared" si="0"/>
        <v>6.0504644777485753E-2</v>
      </c>
      <c r="AH14" s="247">
        <v>1.6038809915462485E-2</v>
      </c>
      <c r="AI14" s="248">
        <v>9.7125797072121533E-4</v>
      </c>
      <c r="AJ14" s="249">
        <v>852.25212439359586</v>
      </c>
      <c r="AK14" s="249">
        <v>49.938173692560362</v>
      </c>
      <c r="AL14" s="250">
        <f t="shared" si="1"/>
        <v>5.8595540290489669E-2</v>
      </c>
      <c r="AM14" s="251">
        <f t="shared" si="2"/>
        <v>4.8491545088933203E-3</v>
      </c>
      <c r="AN14" s="252">
        <v>852.25212439359586</v>
      </c>
      <c r="AO14" s="252">
        <v>49.938173692560362</v>
      </c>
      <c r="AP14" s="253">
        <f t="shared" si="3"/>
        <v>5.8595540290489669E-2</v>
      </c>
      <c r="AQ14" s="254">
        <v>51536566.201769903</v>
      </c>
      <c r="AR14" s="255">
        <v>8.7592115998317996E-2</v>
      </c>
      <c r="AS14" s="256">
        <v>4.2229571865149002E-2</v>
      </c>
      <c r="AT14" s="256">
        <v>1.2005228939403E-2</v>
      </c>
      <c r="AU14" s="256">
        <v>1.2158690798200001E-2</v>
      </c>
      <c r="AV14" s="257">
        <v>66.761603528138707</v>
      </c>
      <c r="AW14" s="258">
        <v>2.47597197478908</v>
      </c>
      <c r="AX14" s="256">
        <v>1.7812824418934E-2</v>
      </c>
      <c r="AY14" s="259">
        <v>4.5616971651139997E-3</v>
      </c>
      <c r="AZ14" s="257">
        <v>48.626818318576603</v>
      </c>
      <c r="BA14" s="257">
        <v>2.4881982650949599</v>
      </c>
      <c r="BB14" s="258">
        <v>7.9286131399305297</v>
      </c>
      <c r="BC14" s="258">
        <v>0.26988001305376902</v>
      </c>
      <c r="BD14" s="258">
        <v>1.3136415515319499</v>
      </c>
      <c r="BE14" s="256">
        <v>4.8996566977353002E-2</v>
      </c>
      <c r="BF14" s="256">
        <v>1.0602533676595E-2</v>
      </c>
      <c r="BG14" s="259">
        <v>7.1666844143300002E-4</v>
      </c>
      <c r="BH14" s="260">
        <v>3.4412581980000001E-5</v>
      </c>
      <c r="BI14" s="261">
        <v>1.818856046E-5</v>
      </c>
    </row>
    <row r="15" spans="1:74" s="1" customFormat="1" x14ac:dyDescent="0.25">
      <c r="A15" s="2" t="s">
        <v>196</v>
      </c>
      <c r="B15" s="41"/>
      <c r="C15" s="7">
        <v>112.69702622270999</v>
      </c>
      <c r="D15" s="6">
        <v>2.5820853792394001</v>
      </c>
      <c r="E15" s="65">
        <v>3763.9822385632901</v>
      </c>
      <c r="F15" s="65">
        <v>1710.4633851460001</v>
      </c>
      <c r="G15" s="65">
        <v>65.392280484250705</v>
      </c>
      <c r="H15" s="65">
        <v>29.946576722699</v>
      </c>
      <c r="I15" s="66">
        <v>0.9923057674509933</v>
      </c>
      <c r="J15" s="67">
        <v>58.4099018854102</v>
      </c>
      <c r="K15" s="53">
        <v>3.3274519878066</v>
      </c>
      <c r="L15" s="55">
        <v>1.5298803667319999E-2</v>
      </c>
      <c r="M15" s="55">
        <v>7.0061606399670004E-3</v>
      </c>
      <c r="N15" s="68">
        <v>0.12439493613913499</v>
      </c>
      <c r="O15" s="69">
        <v>1.7131365712239999E-2</v>
      </c>
      <c r="P15" s="70">
        <v>1.052577834274E-3</v>
      </c>
      <c r="Q15" s="189">
        <v>1.7055275827930001E-2</v>
      </c>
      <c r="R15" s="189">
        <v>1.0492383932840001E-3</v>
      </c>
      <c r="S15" s="134">
        <v>3887.7974437791881</v>
      </c>
      <c r="T15" s="11">
        <v>1767.9013922488552</v>
      </c>
      <c r="U15" s="11">
        <v>65.392280484250705</v>
      </c>
      <c r="V15" s="11">
        <v>29.946576722699</v>
      </c>
      <c r="W15" s="92">
        <v>0.9923057674509933</v>
      </c>
      <c r="X15" s="10">
        <v>60.331280236903957</v>
      </c>
      <c r="Y15" s="96">
        <v>3.5791854419714073</v>
      </c>
      <c r="Z15" s="100">
        <v>1.5298803667319999E-2</v>
      </c>
      <c r="AA15" s="101">
        <v>7.0061606399670004E-3</v>
      </c>
      <c r="AB15" s="102">
        <v>0.12439493613913499</v>
      </c>
      <c r="AC15" s="110">
        <v>1.6585780816945731E-2</v>
      </c>
      <c r="AD15" s="108">
        <v>1.0554234621448205E-3</v>
      </c>
      <c r="AE15" s="88">
        <v>881.07867884162977</v>
      </c>
      <c r="AF15" s="88">
        <v>56.066767064407657</v>
      </c>
      <c r="AG15" s="111">
        <f t="shared" si="0"/>
        <v>6.3634234275331297E-2</v>
      </c>
      <c r="AH15" s="120">
        <v>1.6490387711336141E-2</v>
      </c>
      <c r="AI15" s="116">
        <v>1.0453365358049757E-3</v>
      </c>
      <c r="AJ15" s="121">
        <v>876.05237178284256</v>
      </c>
      <c r="AK15" s="121">
        <v>53.894630158768237</v>
      </c>
      <c r="AL15" s="122">
        <f t="shared" si="1"/>
        <v>6.151987243535223E-2</v>
      </c>
      <c r="AM15" s="46">
        <f t="shared" si="2"/>
        <v>5.7047198842620824E-3</v>
      </c>
      <c r="AN15" s="129">
        <v>876.05237178284256</v>
      </c>
      <c r="AO15" s="129">
        <v>53.894630158768237</v>
      </c>
      <c r="AP15" s="211">
        <f t="shared" si="3"/>
        <v>6.151987243535223E-2</v>
      </c>
      <c r="AQ15" s="205">
        <v>52459649.595840603</v>
      </c>
      <c r="AR15" s="47">
        <v>2.1884901930118002E-2</v>
      </c>
      <c r="AS15" s="43">
        <v>2.2527607724829998E-3</v>
      </c>
      <c r="AT15" s="43">
        <v>5.7127226201889999E-3</v>
      </c>
      <c r="AU15" s="43">
        <v>8.2386694011660003E-3</v>
      </c>
      <c r="AV15" s="45">
        <v>63.880678109451502</v>
      </c>
      <c r="AW15" s="48">
        <v>2.4358601349686499</v>
      </c>
      <c r="AX15" s="43">
        <v>1.3768739330627E-2</v>
      </c>
      <c r="AY15" s="44">
        <v>3.9218149572820002E-3</v>
      </c>
      <c r="AZ15" s="45">
        <v>41.036027636595897</v>
      </c>
      <c r="BA15" s="45">
        <v>2.14548755973567</v>
      </c>
      <c r="BB15" s="48">
        <v>7.1925746890987003</v>
      </c>
      <c r="BC15" s="48">
        <v>0.25213546566285999</v>
      </c>
      <c r="BD15" s="48">
        <v>1.19079774353211</v>
      </c>
      <c r="BE15" s="43">
        <v>4.5404015729725002E-2</v>
      </c>
      <c r="BF15" s="43">
        <v>9.8960943032079998E-3</v>
      </c>
      <c r="BG15" s="44">
        <v>6.8149553164099995E-4</v>
      </c>
      <c r="BH15" s="49">
        <v>4.2609651443999999E-5</v>
      </c>
      <c r="BI15" s="33">
        <v>1.9421796986000002E-5</v>
      </c>
    </row>
    <row r="16" spans="1:74" s="262" customFormat="1" x14ac:dyDescent="0.25">
      <c r="A16" s="225" t="s">
        <v>197</v>
      </c>
      <c r="B16" s="226"/>
      <c r="C16" s="227">
        <v>105.940868923339</v>
      </c>
      <c r="D16" s="228">
        <v>2.5842187929501801</v>
      </c>
      <c r="E16" s="229">
        <v>3625.03597679834</v>
      </c>
      <c r="F16" s="229">
        <v>1646.66902156833</v>
      </c>
      <c r="G16" s="229">
        <v>61.273065977026398</v>
      </c>
      <c r="H16" s="229">
        <v>28.062559940214999</v>
      </c>
      <c r="I16" s="230">
        <v>0.99182789886137612</v>
      </c>
      <c r="J16" s="231">
        <v>60.041998345686302</v>
      </c>
      <c r="K16" s="232">
        <v>3.52825676399191</v>
      </c>
      <c r="L16" s="233">
        <v>1.6356178164043E-2</v>
      </c>
      <c r="M16" s="233">
        <v>7.4911056023059999E-3</v>
      </c>
      <c r="N16" s="234">
        <v>0.12830422501690233</v>
      </c>
      <c r="O16" s="84">
        <v>1.6668595291524001E-2</v>
      </c>
      <c r="P16" s="58">
        <v>9.8785309407400002E-4</v>
      </c>
      <c r="Q16" s="190">
        <v>1.6590688764354E-2</v>
      </c>
      <c r="R16" s="190">
        <v>9.9391915310999995E-4</v>
      </c>
      <c r="S16" s="235">
        <v>3744.2805812982856</v>
      </c>
      <c r="T16" s="236">
        <v>1701.9656853269303</v>
      </c>
      <c r="U16" s="236">
        <v>61.273065977026398</v>
      </c>
      <c r="V16" s="236">
        <v>28.062559940214999</v>
      </c>
      <c r="W16" s="237">
        <v>0.99182789886137612</v>
      </c>
      <c r="X16" s="238">
        <v>62.017064080741775</v>
      </c>
      <c r="Y16" s="239">
        <v>3.7862714830290298</v>
      </c>
      <c r="Z16" s="240">
        <v>1.6356178164043E-2</v>
      </c>
      <c r="AA16" s="241">
        <v>7.4911056023059999E-3</v>
      </c>
      <c r="AB16" s="242">
        <v>0.12830422501690233</v>
      </c>
      <c r="AC16" s="243">
        <v>1.6137748307717505E-2</v>
      </c>
      <c r="AD16" s="244">
        <v>9.9303041417985231E-4</v>
      </c>
      <c r="AE16" s="245">
        <v>857.46754200917439</v>
      </c>
      <c r="AF16" s="245">
        <v>52.763950220982458</v>
      </c>
      <c r="AG16" s="246">
        <f t="shared" si="0"/>
        <v>6.1534632666501464E-2</v>
      </c>
      <c r="AH16" s="247">
        <v>1.6041188244770299E-2</v>
      </c>
      <c r="AI16" s="248">
        <v>9.9179171720152398E-4</v>
      </c>
      <c r="AJ16" s="249">
        <v>852.37750110213324</v>
      </c>
      <c r="AK16" s="249">
        <v>51.064445609135504</v>
      </c>
      <c r="AL16" s="250">
        <f t="shared" si="1"/>
        <v>5.9908251382877455E-2</v>
      </c>
      <c r="AM16" s="251">
        <f t="shared" si="2"/>
        <v>5.9361324571125243E-3</v>
      </c>
      <c r="AN16" s="252">
        <v>852.37750110213324</v>
      </c>
      <c r="AO16" s="252">
        <v>51.064445609135504</v>
      </c>
      <c r="AP16" s="253">
        <f t="shared" si="3"/>
        <v>5.9908251382877455E-2</v>
      </c>
      <c r="AQ16" s="254">
        <v>49707106.775786303</v>
      </c>
      <c r="AR16" s="255">
        <v>0.12939357148646199</v>
      </c>
      <c r="AS16" s="256">
        <v>2.8283408202052999E-2</v>
      </c>
      <c r="AT16" s="256">
        <v>6.1197297855689996E-3</v>
      </c>
      <c r="AU16" s="256">
        <v>8.8248523261729994E-3</v>
      </c>
      <c r="AV16" s="257">
        <v>66.829340429123903</v>
      </c>
      <c r="AW16" s="258">
        <v>2.5021680735156901</v>
      </c>
      <c r="AX16" s="256">
        <v>1.6104888395679001E-2</v>
      </c>
      <c r="AY16" s="259">
        <v>4.4157285162660003E-3</v>
      </c>
      <c r="AZ16" s="257">
        <v>52.8576992890765</v>
      </c>
      <c r="BA16" s="257">
        <v>2.68719667304876</v>
      </c>
      <c r="BB16" s="258">
        <v>7.8842125647507801</v>
      </c>
      <c r="BC16" s="258">
        <v>0.27319620381355603</v>
      </c>
      <c r="BD16" s="258">
        <v>1.2996720729023501</v>
      </c>
      <c r="BE16" s="256">
        <v>4.9110751720430001E-2</v>
      </c>
      <c r="BF16" s="256">
        <v>1.0512420184396999E-2</v>
      </c>
      <c r="BG16" s="259">
        <v>7.26131875574E-4</v>
      </c>
      <c r="BH16" s="260">
        <v>4.8273641199E-5</v>
      </c>
      <c r="BI16" s="261">
        <v>2.1994454230000001E-5</v>
      </c>
    </row>
    <row r="17" spans="1:61" s="1" customFormat="1" x14ac:dyDescent="0.25">
      <c r="A17" s="2" t="s">
        <v>198</v>
      </c>
      <c r="B17" s="41"/>
      <c r="C17" s="7">
        <v>101.497298699052</v>
      </c>
      <c r="D17" s="6">
        <v>6.0510101710306001</v>
      </c>
      <c r="E17" s="65">
        <v>1368.7777119402499</v>
      </c>
      <c r="F17" s="65">
        <v>406.42954186563099</v>
      </c>
      <c r="G17" s="65">
        <v>25.084215050384302</v>
      </c>
      <c r="H17" s="65">
        <v>7.5942112053884898</v>
      </c>
      <c r="I17" s="66">
        <v>0.98077680610567197</v>
      </c>
      <c r="J17" s="67">
        <v>55.409388611497803</v>
      </c>
      <c r="K17" s="53">
        <v>3.3259725666787299</v>
      </c>
      <c r="L17" s="55">
        <v>3.9928308342284002E-2</v>
      </c>
      <c r="M17" s="55">
        <v>1.2088645885154001E-2</v>
      </c>
      <c r="N17" s="68">
        <v>0.19826157838955408</v>
      </c>
      <c r="O17" s="69">
        <v>1.8076454602229002E-2</v>
      </c>
      <c r="P17" s="70">
        <v>1.2210062012460001E-3</v>
      </c>
      <c r="Q17" s="189">
        <v>1.7872132324120001E-2</v>
      </c>
      <c r="R17" s="189">
        <v>1.241108487081E-3</v>
      </c>
      <c r="S17" s="134">
        <v>1413.8032945698635</v>
      </c>
      <c r="T17" s="11">
        <v>420.45133882868669</v>
      </c>
      <c r="U17" s="11">
        <v>25.084215050384302</v>
      </c>
      <c r="V17" s="11">
        <v>7.5942112053884898</v>
      </c>
      <c r="W17" s="92">
        <v>0.98077680610567197</v>
      </c>
      <c r="X17" s="10">
        <v>57.232065868454967</v>
      </c>
      <c r="Y17" s="96">
        <v>3.5637259601141311</v>
      </c>
      <c r="Z17" s="100">
        <v>3.9928308342284002E-2</v>
      </c>
      <c r="AA17" s="101">
        <v>1.2088645885154001E-2</v>
      </c>
      <c r="AB17" s="102">
        <v>0.19826157838955408</v>
      </c>
      <c r="AC17" s="110">
        <v>1.750077133464209E-2</v>
      </c>
      <c r="AD17" s="108">
        <v>1.2171301704380858E-3</v>
      </c>
      <c r="AE17" s="88">
        <v>929.26600978949659</v>
      </c>
      <c r="AF17" s="88">
        <v>64.627876980402874</v>
      </c>
      <c r="AG17" s="111">
        <f t="shared" si="0"/>
        <v>6.9547230071444019E-2</v>
      </c>
      <c r="AH17" s="120">
        <v>1.728018908790711E-2</v>
      </c>
      <c r="AI17" s="116">
        <v>1.2287320154643466E-3</v>
      </c>
      <c r="AJ17" s="121">
        <v>917.65316637674687</v>
      </c>
      <c r="AK17" s="121">
        <v>63.725307777062454</v>
      </c>
      <c r="AL17" s="122">
        <f t="shared" si="1"/>
        <v>6.9443783459795447E-2</v>
      </c>
      <c r="AM17" s="46">
        <f t="shared" si="2"/>
        <v>1.2496791328222952E-2</v>
      </c>
      <c r="AN17" s="129">
        <v>917.65316637674687</v>
      </c>
      <c r="AO17" s="129">
        <v>63.725307777062454</v>
      </c>
      <c r="AP17" s="211">
        <f t="shared" si="3"/>
        <v>6.9443783459795447E-2</v>
      </c>
      <c r="AQ17" s="205">
        <v>46871400.505427703</v>
      </c>
      <c r="AR17" s="47">
        <v>0.74718963759026202</v>
      </c>
      <c r="AS17" s="43">
        <v>0.40269427776905897</v>
      </c>
      <c r="AT17" s="43">
        <v>6.4957612646469997E-3</v>
      </c>
      <c r="AU17" s="43">
        <v>9.3669325195860006E-3</v>
      </c>
      <c r="AV17" s="45">
        <v>61.540396155310603</v>
      </c>
      <c r="AW17" s="48">
        <v>2.3097720186718802</v>
      </c>
      <c r="AX17" s="43">
        <v>1.7738858503259E-2</v>
      </c>
      <c r="AY17" s="44">
        <v>4.7770369692070004E-3</v>
      </c>
      <c r="AZ17" s="45">
        <v>18.329876076019101</v>
      </c>
      <c r="BA17" s="45">
        <v>1.0289936853410899</v>
      </c>
      <c r="BB17" s="48">
        <v>7.3422188546340799</v>
      </c>
      <c r="BC17" s="48">
        <v>0.25288117005664201</v>
      </c>
      <c r="BD17" s="48">
        <v>1.22332668579315</v>
      </c>
      <c r="BE17" s="43">
        <v>4.6058689732305001E-2</v>
      </c>
      <c r="BF17" s="43">
        <v>1.0720609849003001E-2</v>
      </c>
      <c r="BG17" s="44">
        <v>8.1724050247799997E-4</v>
      </c>
      <c r="BH17" s="49">
        <v>1.20299310964E-4</v>
      </c>
      <c r="BI17" s="33">
        <v>3.5958951176000001E-5</v>
      </c>
    </row>
    <row r="18" spans="1:61" s="1" customFormat="1" x14ac:dyDescent="0.25">
      <c r="A18" s="2" t="s">
        <v>199</v>
      </c>
      <c r="B18" s="41"/>
      <c r="C18" s="7">
        <v>92.8888614134015</v>
      </c>
      <c r="D18" s="6">
        <v>1.7126502120756599</v>
      </c>
      <c r="E18" s="65">
        <v>5122.4734114493604</v>
      </c>
      <c r="F18" s="65">
        <v>3971.5534235996001</v>
      </c>
      <c r="G18" s="65">
        <v>87.099042278306996</v>
      </c>
      <c r="H18" s="65">
        <v>67.913800146272806</v>
      </c>
      <c r="I18" s="66">
        <v>0.99434259391950741</v>
      </c>
      <c r="J18" s="67">
        <v>58.941274734837101</v>
      </c>
      <c r="K18" s="53">
        <v>4.91692693249695</v>
      </c>
      <c r="L18" s="55">
        <v>1.1496399612989001E-2</v>
      </c>
      <c r="M18" s="55">
        <v>8.9642355541030005E-3</v>
      </c>
      <c r="N18" s="68">
        <v>0.10698498293526736</v>
      </c>
      <c r="O18" s="69">
        <v>1.6957084589063001E-2</v>
      </c>
      <c r="P18" s="70">
        <v>1.5044660175999999E-3</v>
      </c>
      <c r="Q18" s="189">
        <v>1.6900478795042001E-2</v>
      </c>
      <c r="R18" s="189">
        <v>1.502921943999E-3</v>
      </c>
      <c r="S18" s="134">
        <v>5290.9758262996684</v>
      </c>
      <c r="T18" s="11">
        <v>4103.132298851835</v>
      </c>
      <c r="U18" s="11">
        <v>87.099042278306996</v>
      </c>
      <c r="V18" s="11">
        <v>67.913800146272806</v>
      </c>
      <c r="W18" s="92">
        <v>0.99434259391950741</v>
      </c>
      <c r="X18" s="10">
        <v>60.880132456377801</v>
      </c>
      <c r="Y18" s="96">
        <v>5.1777743785897119</v>
      </c>
      <c r="Z18" s="100">
        <v>1.1496399612989001E-2</v>
      </c>
      <c r="AA18" s="101">
        <v>8.9642355541030005E-3</v>
      </c>
      <c r="AB18" s="102">
        <v>0.10698498293526736</v>
      </c>
      <c r="AC18" s="110">
        <v>1.6417050048010039E-2</v>
      </c>
      <c r="AD18" s="108">
        <v>1.4817094032755912E-3</v>
      </c>
      <c r="AE18" s="88">
        <v>872.18785549997688</v>
      </c>
      <c r="AF18" s="88">
        <v>78.718706657883118</v>
      </c>
      <c r="AG18" s="111">
        <f t="shared" si="0"/>
        <v>9.0254302626993188E-2</v>
      </c>
      <c r="AH18" s="120">
        <v>1.6340717713932331E-2</v>
      </c>
      <c r="AI18" s="116">
        <v>1.4744570794513435E-3</v>
      </c>
      <c r="AJ18" s="121">
        <v>868.16523936750787</v>
      </c>
      <c r="AK18" s="121">
        <v>77.204001441979827</v>
      </c>
      <c r="AL18" s="122">
        <f t="shared" si="1"/>
        <v>8.8927773125569903E-2</v>
      </c>
      <c r="AM18" s="46">
        <f t="shared" si="2"/>
        <v>4.612098307838818E-3</v>
      </c>
      <c r="AN18" s="129">
        <v>868.16523936750787</v>
      </c>
      <c r="AO18" s="129">
        <v>77.204001441979827</v>
      </c>
      <c r="AP18" s="211">
        <f t="shared" si="3"/>
        <v>8.8927773125569903E-2</v>
      </c>
      <c r="AQ18" s="205">
        <v>46363880.5644949</v>
      </c>
      <c r="AR18" s="47">
        <v>6.2537912199119999E-3</v>
      </c>
      <c r="AS18" s="43">
        <v>1.664600782699E-3</v>
      </c>
      <c r="AT18" s="43" t="s">
        <v>267</v>
      </c>
      <c r="AU18" s="43">
        <v>2.1220036843999999E-5</v>
      </c>
      <c r="AV18" s="45">
        <v>59.378134437229797</v>
      </c>
      <c r="AW18" s="48">
        <v>2.39566210272729</v>
      </c>
      <c r="AX18" s="43">
        <v>1.4596851795611E-2</v>
      </c>
      <c r="AY18" s="44">
        <v>5.9835848176729997E-3</v>
      </c>
      <c r="AZ18" s="45">
        <v>16.1877159032436</v>
      </c>
      <c r="BA18" s="45">
        <v>1.1021386542401801</v>
      </c>
      <c r="BB18" s="48">
        <v>7.1506246378852198</v>
      </c>
      <c r="BC18" s="48">
        <v>0.26987401489540003</v>
      </c>
      <c r="BD18" s="48">
        <v>1.20629504870048</v>
      </c>
      <c r="BE18" s="43">
        <v>4.8575917485416002E-2</v>
      </c>
      <c r="BF18" s="43">
        <v>9.9508947874590008E-3</v>
      </c>
      <c r="BG18" s="44">
        <v>9.7397698299399999E-4</v>
      </c>
      <c r="BH18" s="49">
        <v>3.4559280562000003E-5</v>
      </c>
      <c r="BI18" s="33">
        <v>2.6771334186000001E-5</v>
      </c>
    </row>
    <row r="19" spans="1:61" s="1" customFormat="1" x14ac:dyDescent="0.25">
      <c r="A19" s="2" t="s">
        <v>200</v>
      </c>
      <c r="B19" s="41"/>
      <c r="C19" s="7">
        <v>99.541487208646501</v>
      </c>
      <c r="D19" s="6">
        <v>3.2512412690849901</v>
      </c>
      <c r="E19" s="65">
        <v>2536.30564058867</v>
      </c>
      <c r="F19" s="65">
        <v>1027.22027525013</v>
      </c>
      <c r="G19" s="65">
        <v>45.754890015048296</v>
      </c>
      <c r="H19" s="65">
        <v>18.7332252831951</v>
      </c>
      <c r="I19" s="66">
        <v>0.98920648579115977</v>
      </c>
      <c r="J19" s="67">
        <v>55.969809300994299</v>
      </c>
      <c r="K19" s="53">
        <v>3.38322685125206</v>
      </c>
      <c r="L19" s="55">
        <v>2.1860623897583999E-2</v>
      </c>
      <c r="M19" s="55">
        <v>8.9503219252760006E-3</v>
      </c>
      <c r="N19" s="68">
        <v>0.14763903161401576</v>
      </c>
      <c r="O19" s="69">
        <v>1.7776699850507002E-2</v>
      </c>
      <c r="P19" s="70">
        <v>1.19645656996E-3</v>
      </c>
      <c r="Q19" s="189">
        <v>1.7666008833329E-2</v>
      </c>
      <c r="R19" s="189">
        <v>1.182129559958E-3</v>
      </c>
      <c r="S19" s="134">
        <v>2619.7367471869816</v>
      </c>
      <c r="T19" s="11">
        <v>1061.897023863809</v>
      </c>
      <c r="U19" s="11">
        <v>45.754890015048296</v>
      </c>
      <c r="V19" s="11">
        <v>18.7332252831951</v>
      </c>
      <c r="W19" s="92">
        <v>0.98920648579115977</v>
      </c>
      <c r="X19" s="10">
        <v>57.810921449053325</v>
      </c>
      <c r="Y19" s="96">
        <v>3.6232890804154487</v>
      </c>
      <c r="Z19" s="100">
        <v>2.1860623897583999E-2</v>
      </c>
      <c r="AA19" s="101">
        <v>8.9503219252760006E-3</v>
      </c>
      <c r="AB19" s="102">
        <v>0.14763903161401576</v>
      </c>
      <c r="AC19" s="110">
        <v>1.7210562912592767E-2</v>
      </c>
      <c r="AD19" s="108">
        <v>1.1929020441765804E-3</v>
      </c>
      <c r="AE19" s="88">
        <v>913.98708165501955</v>
      </c>
      <c r="AF19" s="88">
        <v>63.35045887775712</v>
      </c>
      <c r="AG19" s="111">
        <f t="shared" si="0"/>
        <v>6.9312203803848157E-2</v>
      </c>
      <c r="AH19" s="120">
        <v>1.7080892617193262E-2</v>
      </c>
      <c r="AI19" s="116">
        <v>1.1724217058704215E-3</v>
      </c>
      <c r="AJ19" s="121">
        <v>907.15877520813308</v>
      </c>
      <c r="AK19" s="121">
        <v>60.702969972802187</v>
      </c>
      <c r="AL19" s="122">
        <f t="shared" si="1"/>
        <v>6.6915485614825104E-2</v>
      </c>
      <c r="AM19" s="46">
        <f t="shared" si="2"/>
        <v>7.4709003922921822E-3</v>
      </c>
      <c r="AN19" s="129">
        <v>907.15877520813308</v>
      </c>
      <c r="AO19" s="129">
        <v>60.702969972802187</v>
      </c>
      <c r="AP19" s="211">
        <f t="shared" si="3"/>
        <v>6.6915485614825104E-2</v>
      </c>
      <c r="AQ19" s="205">
        <v>46189069.851806998</v>
      </c>
      <c r="AR19" s="47">
        <v>9.0177075273619994E-3</v>
      </c>
      <c r="AS19" s="43">
        <v>1.4734465518149999E-3</v>
      </c>
      <c r="AT19" s="43" t="s">
        <v>267</v>
      </c>
      <c r="AU19" s="43">
        <v>2.1312516511000002E-5</v>
      </c>
      <c r="AV19" s="45">
        <v>62.446406049278899</v>
      </c>
      <c r="AW19" s="48">
        <v>2.3788572518793498</v>
      </c>
      <c r="AX19" s="43">
        <v>1.4499366532673001E-2</v>
      </c>
      <c r="AY19" s="44">
        <v>4.3512616896180002E-3</v>
      </c>
      <c r="AZ19" s="45">
        <v>24.6929286458166</v>
      </c>
      <c r="BA19" s="45">
        <v>1.39594747884157</v>
      </c>
      <c r="BB19" s="48">
        <v>7.4693386065472103</v>
      </c>
      <c r="BC19" s="48">
        <v>0.26230293505262903</v>
      </c>
      <c r="BD19" s="48">
        <v>1.2460253066707501</v>
      </c>
      <c r="BE19" s="43">
        <v>4.7850585404215003E-2</v>
      </c>
      <c r="BF19" s="43">
        <v>1.075333935891E-2</v>
      </c>
      <c r="BG19" s="44">
        <v>8.0014759443900005E-4</v>
      </c>
      <c r="BH19" s="49">
        <v>6.6131335235000005E-5</v>
      </c>
      <c r="BI19" s="33">
        <v>2.6882933521000001E-5</v>
      </c>
    </row>
    <row r="20" spans="1:61" s="1" customFormat="1" x14ac:dyDescent="0.25">
      <c r="A20" s="2" t="s">
        <v>201</v>
      </c>
      <c r="B20" s="41"/>
      <c r="C20" s="7">
        <v>101.94164890944801</v>
      </c>
      <c r="D20" s="6">
        <v>0.184693415591863</v>
      </c>
      <c r="E20" s="65">
        <v>44721.050132534998</v>
      </c>
      <c r="F20" s="65">
        <v>75776.798603101503</v>
      </c>
      <c r="G20" s="65">
        <v>825.20393801142598</v>
      </c>
      <c r="H20" s="65">
        <v>1403.2249065362701</v>
      </c>
      <c r="I20" s="66">
        <v>0.99645632359917224</v>
      </c>
      <c r="J20" s="67">
        <v>55.1476014482907</v>
      </c>
      <c r="K20" s="53">
        <v>3.9657710532038899</v>
      </c>
      <c r="L20" s="55">
        <v>1.2115341024219999E-3</v>
      </c>
      <c r="M20" s="55">
        <v>2.0601620586880001E-3</v>
      </c>
      <c r="N20" s="68">
        <v>4.2289764700835605E-2</v>
      </c>
      <c r="O20" s="69">
        <v>1.8090505535559999E-2</v>
      </c>
      <c r="P20" s="70">
        <v>1.337047799011E-3</v>
      </c>
      <c r="Q20" s="189">
        <v>1.8085472088301E-2</v>
      </c>
      <c r="R20" s="189">
        <v>1.3365560803059999E-3</v>
      </c>
      <c r="S20" s="134">
        <v>46192.137307947334</v>
      </c>
      <c r="T20" s="11">
        <v>78273.194551084423</v>
      </c>
      <c r="U20" s="11">
        <v>825.20393801142598</v>
      </c>
      <c r="V20" s="11">
        <v>1403.2249065362701</v>
      </c>
      <c r="W20" s="92">
        <v>0.99645632359917224</v>
      </c>
      <c r="X20" s="10">
        <v>56.961667285405525</v>
      </c>
      <c r="Y20" s="96">
        <v>4.2034382594496771</v>
      </c>
      <c r="Z20" s="100">
        <v>1.2115341024219999E-3</v>
      </c>
      <c r="AA20" s="101">
        <v>2.0601620586880001E-3</v>
      </c>
      <c r="AB20" s="102">
        <v>4.2289764700835605E-2</v>
      </c>
      <c r="AC20" s="110">
        <v>1.7514374786019873E-2</v>
      </c>
      <c r="AD20" s="108">
        <v>1.3265636722060298E-3</v>
      </c>
      <c r="AE20" s="88">
        <v>929.9820990170258</v>
      </c>
      <c r="AF20" s="88">
        <v>70.43816770111782</v>
      </c>
      <c r="AG20" s="111">
        <f t="shared" si="0"/>
        <v>7.5741423168864952E-2</v>
      </c>
      <c r="AH20" s="120">
        <v>1.7486462821682112E-2</v>
      </c>
      <c r="AI20" s="116">
        <v>1.3196447701159253E-3</v>
      </c>
      <c r="AJ20" s="121">
        <v>928.51279560547607</v>
      </c>
      <c r="AK20" s="121">
        <v>68.619133443090846</v>
      </c>
      <c r="AL20" s="122">
        <f t="shared" si="1"/>
        <v>7.3902194743955929E-2</v>
      </c>
      <c r="AM20" s="46">
        <f t="shared" si="2"/>
        <v>1.5799265524602658E-3</v>
      </c>
      <c r="AN20" s="129">
        <v>928.51279560547607</v>
      </c>
      <c r="AO20" s="129">
        <v>68.619133443090846</v>
      </c>
      <c r="AP20" s="211">
        <f t="shared" si="3"/>
        <v>7.3902194743955929E-2</v>
      </c>
      <c r="AQ20" s="205">
        <v>47366716.062809996</v>
      </c>
      <c r="AR20" s="47">
        <v>3.9254419653335003E-2</v>
      </c>
      <c r="AS20" s="43">
        <v>3.2543951688620001E-3</v>
      </c>
      <c r="AT20" s="43">
        <v>1.3116604926793E-2</v>
      </c>
      <c r="AU20" s="43">
        <v>1.3284112175758001E-2</v>
      </c>
      <c r="AV20" s="45">
        <v>61.405358610749403</v>
      </c>
      <c r="AW20" s="48">
        <v>2.2970981590886401</v>
      </c>
      <c r="AX20" s="43">
        <v>1.5421473252376999E-2</v>
      </c>
      <c r="AY20" s="44">
        <v>4.4366982801180002E-3</v>
      </c>
      <c r="AZ20" s="45">
        <v>26.6166325235322</v>
      </c>
      <c r="BA20" s="45">
        <v>1.4420118125204899</v>
      </c>
      <c r="BB20" s="48">
        <v>7.4015393446096702</v>
      </c>
      <c r="BC20" s="48">
        <v>0.25411466298774599</v>
      </c>
      <c r="BD20" s="48">
        <v>1.22872480449428</v>
      </c>
      <c r="BE20" s="43">
        <v>4.6185671582760997E-2</v>
      </c>
      <c r="BF20" s="43">
        <v>1.0785336073021999E-2</v>
      </c>
      <c r="BG20" s="44">
        <v>8.7568372407100003E-4</v>
      </c>
      <c r="BH20" s="49">
        <v>3.6797797640000002E-6</v>
      </c>
      <c r="BI20" s="33">
        <v>6.2544105169999997E-6</v>
      </c>
    </row>
    <row r="21" spans="1:61" s="1" customFormat="1" x14ac:dyDescent="0.25">
      <c r="A21" s="2" t="s">
        <v>202</v>
      </c>
      <c r="B21" s="41"/>
      <c r="C21" s="7">
        <v>99.414658523750703</v>
      </c>
      <c r="D21" s="6">
        <v>0.93264475193410801</v>
      </c>
      <c r="E21" s="65">
        <v>8604.3240367216295</v>
      </c>
      <c r="F21" s="65">
        <v>6328.7959929819999</v>
      </c>
      <c r="G21" s="65">
        <v>150.11667250875601</v>
      </c>
      <c r="H21" s="65">
        <v>110.840560166524</v>
      </c>
      <c r="I21" s="66">
        <v>0.99617251793678507</v>
      </c>
      <c r="J21" s="67">
        <v>57.865453586383303</v>
      </c>
      <c r="K21" s="53">
        <v>3.50674802583314</v>
      </c>
      <c r="L21" s="55">
        <v>6.642817963489E-3</v>
      </c>
      <c r="M21" s="55">
        <v>4.9047636368719999E-3</v>
      </c>
      <c r="N21" s="68">
        <v>8.2076620765550584E-2</v>
      </c>
      <c r="O21" s="69">
        <v>1.7198664586136999E-2</v>
      </c>
      <c r="P21" s="70">
        <v>1.192184296811E-3</v>
      </c>
      <c r="Q21" s="189">
        <v>1.7171004205282999E-2</v>
      </c>
      <c r="R21" s="189">
        <v>1.1951364837800001E-3</v>
      </c>
      <c r="S21" s="134">
        <v>8887.3610116137879</v>
      </c>
      <c r="T21" s="11">
        <v>6538.636722026029</v>
      </c>
      <c r="U21" s="11">
        <v>150.11667250875601</v>
      </c>
      <c r="V21" s="11">
        <v>110.840560166524</v>
      </c>
      <c r="W21" s="92">
        <v>0.99617251793678507</v>
      </c>
      <c r="X21" s="10">
        <v>59.768922454356442</v>
      </c>
      <c r="Y21" s="96">
        <v>3.7549076467774376</v>
      </c>
      <c r="Z21" s="100">
        <v>6.642817963489E-3</v>
      </c>
      <c r="AA21" s="101">
        <v>4.9047636368719999E-3</v>
      </c>
      <c r="AB21" s="102">
        <v>8.2076620765550584E-2</v>
      </c>
      <c r="AC21" s="110">
        <v>1.6650936414603974E-2</v>
      </c>
      <c r="AD21" s="108">
        <v>1.1866983678482223E-3</v>
      </c>
      <c r="AE21" s="88">
        <v>884.51148647209175</v>
      </c>
      <c r="AF21" s="88">
        <v>63.038396832674536</v>
      </c>
      <c r="AG21" s="111">
        <f t="shared" si="0"/>
        <v>7.1269166988555024E-2</v>
      </c>
      <c r="AH21" s="120">
        <v>1.6602283046891462E-2</v>
      </c>
      <c r="AI21" s="116">
        <v>1.1830942649846093E-3</v>
      </c>
      <c r="AJ21" s="121">
        <v>881.94814115158192</v>
      </c>
      <c r="AK21" s="121">
        <v>61.385367314039208</v>
      </c>
      <c r="AL21" s="122">
        <f t="shared" si="1"/>
        <v>6.9602014506076046E-2</v>
      </c>
      <c r="AM21" s="46">
        <f t="shared" si="2"/>
        <v>2.8980350845796551E-3</v>
      </c>
      <c r="AN21" s="129">
        <v>881.94814115158192</v>
      </c>
      <c r="AO21" s="129">
        <v>61.385367314039208</v>
      </c>
      <c r="AP21" s="211">
        <f t="shared" si="3"/>
        <v>6.9602014506076046E-2</v>
      </c>
      <c r="AQ21" s="205">
        <v>47153742.973936997</v>
      </c>
      <c r="AR21" s="47">
        <v>5.6275567413839999E-3</v>
      </c>
      <c r="AS21" s="43">
        <v>1.189893212359E-3</v>
      </c>
      <c r="AT21" s="43">
        <v>1.0720987296677E-2</v>
      </c>
      <c r="AU21" s="43">
        <v>1.2549526214056E-2</v>
      </c>
      <c r="AV21" s="45">
        <v>63.188942116761197</v>
      </c>
      <c r="AW21" s="48">
        <v>2.4054851698606301</v>
      </c>
      <c r="AX21" s="43">
        <v>1.3778818991654E-2</v>
      </c>
      <c r="AY21" s="44">
        <v>4.3834823691300002E-3</v>
      </c>
      <c r="AZ21" s="45">
        <v>28.6292813425381</v>
      </c>
      <c r="BA21" s="45">
        <v>1.5885185980828</v>
      </c>
      <c r="BB21" s="48">
        <v>7.5650883275067198</v>
      </c>
      <c r="BC21" s="48">
        <v>0.26443553469175901</v>
      </c>
      <c r="BD21" s="48">
        <v>1.2547278983026799</v>
      </c>
      <c r="BE21" s="43">
        <v>4.8145561297606998E-2</v>
      </c>
      <c r="BF21" s="43">
        <v>1.0608575978454E-2</v>
      </c>
      <c r="BG21" s="44">
        <v>8.2243271408700004E-4</v>
      </c>
      <c r="BH21" s="49">
        <v>1.8743672853000001E-5</v>
      </c>
      <c r="BI21" s="33">
        <v>1.4791913331E-5</v>
      </c>
    </row>
    <row r="22" spans="1:61" s="1" customFormat="1" x14ac:dyDescent="0.25">
      <c r="A22" s="2" t="s">
        <v>203</v>
      </c>
      <c r="B22" s="41"/>
      <c r="C22" s="7">
        <v>106.919571837962</v>
      </c>
      <c r="D22" s="6">
        <v>1.2515957271404801</v>
      </c>
      <c r="E22" s="65">
        <v>6917.0229509948003</v>
      </c>
      <c r="F22" s="65">
        <v>4513.70907700724</v>
      </c>
      <c r="G22" s="65">
        <v>127.671220600317</v>
      </c>
      <c r="H22" s="65">
        <v>83.668870475327097</v>
      </c>
      <c r="I22" s="66">
        <v>0.99573426372891649</v>
      </c>
      <c r="J22" s="67">
        <v>54.880368854096098</v>
      </c>
      <c r="K22" s="53">
        <v>3.2410942265331402</v>
      </c>
      <c r="L22" s="55">
        <v>7.8344209940630002E-3</v>
      </c>
      <c r="M22" s="55">
        <v>5.1342194788069999E-3</v>
      </c>
      <c r="N22" s="68">
        <v>9.0117079934162361E-2</v>
      </c>
      <c r="O22" s="69">
        <v>1.8206211940721001E-2</v>
      </c>
      <c r="P22" s="70">
        <v>1.384864751219E-3</v>
      </c>
      <c r="Q22" s="189">
        <v>1.8164084595343001E-2</v>
      </c>
      <c r="R22" s="189">
        <v>1.3851393350520001E-3</v>
      </c>
      <c r="S22" s="134">
        <v>7144.5566006985773</v>
      </c>
      <c r="T22" s="11">
        <v>4663.6874451107187</v>
      </c>
      <c r="U22" s="11">
        <v>127.671220600317</v>
      </c>
      <c r="V22" s="11">
        <v>83.668870475327097</v>
      </c>
      <c r="W22" s="92">
        <v>0.99573426372891649</v>
      </c>
      <c r="X22" s="10">
        <v>56.685644145349258</v>
      </c>
      <c r="Y22" s="96">
        <v>3.4768369790970923</v>
      </c>
      <c r="Z22" s="100">
        <v>7.8344209940630002E-3</v>
      </c>
      <c r="AA22" s="101">
        <v>5.1342194788069999E-3</v>
      </c>
      <c r="AB22" s="102">
        <v>9.0117079934162361E-2</v>
      </c>
      <c r="AC22" s="110">
        <v>1.7626396273819057E-2</v>
      </c>
      <c r="AD22" s="108">
        <v>1.3721684673370332E-3</v>
      </c>
      <c r="AE22" s="88">
        <v>935.87857534994669</v>
      </c>
      <c r="AF22" s="88">
        <v>72.855679085062505</v>
      </c>
      <c r="AG22" s="111">
        <f t="shared" si="0"/>
        <v>7.7847362899423234E-2</v>
      </c>
      <c r="AH22" s="120">
        <v>1.7562471602376225E-2</v>
      </c>
      <c r="AI22" s="116">
        <v>1.3659061540703585E-3</v>
      </c>
      <c r="AJ22" s="121">
        <v>932.51385121035867</v>
      </c>
      <c r="AK22" s="121">
        <v>71.11074654009586</v>
      </c>
      <c r="AL22" s="122">
        <f t="shared" si="1"/>
        <v>7.6257040523095163E-2</v>
      </c>
      <c r="AM22" s="46">
        <f t="shared" si="2"/>
        <v>3.5952571500313187E-3</v>
      </c>
      <c r="AN22" s="129">
        <v>932.51385121035867</v>
      </c>
      <c r="AO22" s="129">
        <v>71.11074654009586</v>
      </c>
      <c r="AP22" s="211">
        <f t="shared" si="3"/>
        <v>7.6257040523095163E-2</v>
      </c>
      <c r="AQ22" s="205">
        <v>48495126.7194383</v>
      </c>
      <c r="AR22" s="47">
        <v>5.4496429596350003E-2</v>
      </c>
      <c r="AS22" s="43">
        <v>3.9190809154999997E-3</v>
      </c>
      <c r="AT22" s="43">
        <v>2.5889724733967001E-2</v>
      </c>
      <c r="AU22" s="43">
        <v>1.8535252697257001E-2</v>
      </c>
      <c r="AV22" s="45">
        <v>62.885946541149899</v>
      </c>
      <c r="AW22" s="48">
        <v>2.3514178292061301</v>
      </c>
      <c r="AX22" s="43">
        <v>1.4487882353646E-2</v>
      </c>
      <c r="AY22" s="44">
        <v>4.2550691508679997E-3</v>
      </c>
      <c r="AZ22" s="45">
        <v>28.0914673027704</v>
      </c>
      <c r="BA22" s="45">
        <v>1.5118570618173599</v>
      </c>
      <c r="BB22" s="48">
        <v>7.5866477746155399</v>
      </c>
      <c r="BC22" s="48">
        <v>0.26128587913135798</v>
      </c>
      <c r="BD22" s="48">
        <v>1.2618134083852099</v>
      </c>
      <c r="BE22" s="43">
        <v>4.7584121140472002E-2</v>
      </c>
      <c r="BF22" s="43">
        <v>1.1139981864773E-2</v>
      </c>
      <c r="BG22" s="44">
        <v>9.1310168572300001E-4</v>
      </c>
      <c r="BH22" s="49">
        <v>2.4559499604999999E-5</v>
      </c>
      <c r="BI22" s="33">
        <v>1.605469598E-5</v>
      </c>
    </row>
    <row r="23" spans="1:61" s="1" customFormat="1" x14ac:dyDescent="0.25">
      <c r="A23" s="2" t="s">
        <v>204</v>
      </c>
      <c r="B23" s="41"/>
      <c r="C23" s="7">
        <v>100.696933538723</v>
      </c>
      <c r="D23" s="6">
        <v>0.98504787348197598</v>
      </c>
      <c r="E23" s="65">
        <v>8745.1934668508093</v>
      </c>
      <c r="F23" s="65">
        <v>6431.7250591422298</v>
      </c>
      <c r="G23" s="65">
        <v>152.76997000489101</v>
      </c>
      <c r="H23" s="65">
        <v>112.780316964085</v>
      </c>
      <c r="I23" s="66">
        <v>0.99623714835134392</v>
      </c>
      <c r="J23" s="67">
        <v>58.065965199946703</v>
      </c>
      <c r="K23" s="53">
        <v>3.4960489724903998</v>
      </c>
      <c r="L23" s="55">
        <v>6.5457379640540001E-3</v>
      </c>
      <c r="M23" s="55">
        <v>4.8322824393520003E-3</v>
      </c>
      <c r="N23" s="68">
        <v>8.1557173047154166E-2</v>
      </c>
      <c r="O23" s="69">
        <v>1.7214354880088999E-2</v>
      </c>
      <c r="P23" s="70">
        <v>1.1663111417870001E-3</v>
      </c>
      <c r="Q23" s="189">
        <v>1.7180526508682001E-2</v>
      </c>
      <c r="R23" s="189">
        <v>1.1669700452939999E-3</v>
      </c>
      <c r="S23" s="134">
        <v>9032.8643045761655</v>
      </c>
      <c r="T23" s="11">
        <v>6644.9789147323008</v>
      </c>
      <c r="U23" s="11">
        <v>152.76997000489101</v>
      </c>
      <c r="V23" s="11">
        <v>112.780316964085</v>
      </c>
      <c r="W23" s="92">
        <v>0.99623714835134392</v>
      </c>
      <c r="X23" s="10">
        <v>59.976029844681797</v>
      </c>
      <c r="Y23" s="96">
        <v>3.7451567831747195</v>
      </c>
      <c r="Z23" s="100">
        <v>6.5457379640540001E-3</v>
      </c>
      <c r="AA23" s="101">
        <v>4.8322824393520003E-3</v>
      </c>
      <c r="AB23" s="102">
        <v>8.1557173047154166E-2</v>
      </c>
      <c r="AC23" s="110">
        <v>1.6666127017665781E-2</v>
      </c>
      <c r="AD23" s="108">
        <v>1.1624091108606515E-3</v>
      </c>
      <c r="AE23" s="88">
        <v>885.31179157866859</v>
      </c>
      <c r="AF23" s="88">
        <v>61.747668873073494</v>
      </c>
      <c r="AG23" s="111">
        <f t="shared" si="0"/>
        <v>6.9746804979256408E-2</v>
      </c>
      <c r="AH23" s="120">
        <v>1.6611489961897628E-2</v>
      </c>
      <c r="AI23" s="116">
        <v>1.1565403617123306E-3</v>
      </c>
      <c r="AJ23" s="121">
        <v>882.43322494900224</v>
      </c>
      <c r="AK23" s="121">
        <v>59.938392456557274</v>
      </c>
      <c r="AL23" s="122">
        <f t="shared" si="1"/>
        <v>6.7923997830001526E-2</v>
      </c>
      <c r="AM23" s="46">
        <f t="shared" si="2"/>
        <v>3.2514721446704727E-3</v>
      </c>
      <c r="AN23" s="129">
        <v>882.43322494900224</v>
      </c>
      <c r="AO23" s="129">
        <v>59.938392456557274</v>
      </c>
      <c r="AP23" s="211">
        <f t="shared" si="3"/>
        <v>6.7923997830001526E-2</v>
      </c>
      <c r="AQ23" s="205">
        <v>47999099.114072703</v>
      </c>
      <c r="AR23" s="47">
        <v>4.4173905418319996E-3</v>
      </c>
      <c r="AS23" s="43">
        <v>9.9911167669300004E-4</v>
      </c>
      <c r="AT23" s="43">
        <v>6.3748796891380001E-3</v>
      </c>
      <c r="AU23" s="43">
        <v>9.1923497810120006E-3</v>
      </c>
      <c r="AV23" s="45">
        <v>63.962225432143498</v>
      </c>
      <c r="AW23" s="48">
        <v>2.4152285166007199</v>
      </c>
      <c r="AX23" s="43">
        <v>1.8098663143968002E-2</v>
      </c>
      <c r="AY23" s="44">
        <v>4.7901031073229999E-3</v>
      </c>
      <c r="AZ23" s="45">
        <v>36.337063954985197</v>
      </c>
      <c r="BA23" s="45">
        <v>1.8949047937133101</v>
      </c>
      <c r="BB23" s="48">
        <v>7.6783129770488801</v>
      </c>
      <c r="BC23" s="48">
        <v>0.26832725953710201</v>
      </c>
      <c r="BD23" s="48">
        <v>1.27419447920822</v>
      </c>
      <c r="BE23" s="43">
        <v>4.8598113919363001E-2</v>
      </c>
      <c r="BF23" s="43">
        <v>1.0639932810005999E-2</v>
      </c>
      <c r="BG23" s="44">
        <v>8.0375824060599998E-4</v>
      </c>
      <c r="BH23" s="49">
        <v>1.9606860584999999E-5</v>
      </c>
      <c r="BI23" s="33">
        <v>1.4443189838000001E-5</v>
      </c>
    </row>
    <row r="24" spans="1:61" x14ac:dyDescent="0.25">
      <c r="A24" s="2" t="s">
        <v>205</v>
      </c>
      <c r="B24" s="41"/>
      <c r="C24" s="7">
        <v>102.030828110708</v>
      </c>
      <c r="D24" s="6">
        <v>2.4518314176710398</v>
      </c>
      <c r="E24" s="74">
        <v>3498.7920699791598</v>
      </c>
      <c r="F24" s="74">
        <v>1631.5919785789499</v>
      </c>
      <c r="G24" s="74">
        <v>62.153325459326901</v>
      </c>
      <c r="H24" s="74">
        <v>29.22023696798</v>
      </c>
      <c r="I24" s="66">
        <v>0.99191410170561078</v>
      </c>
      <c r="J24" s="75">
        <v>57.251338804833303</v>
      </c>
      <c r="K24" s="76">
        <v>3.4309197618137501</v>
      </c>
      <c r="L24" s="77">
        <v>1.6100041167029001E-2</v>
      </c>
      <c r="M24" s="77">
        <v>7.5692544360819996E-3</v>
      </c>
      <c r="N24" s="68">
        <v>0.12746730299130499</v>
      </c>
      <c r="O24" s="69">
        <v>1.7511535179444E-2</v>
      </c>
      <c r="P24" s="70">
        <v>1.0982048822510001E-3</v>
      </c>
      <c r="Q24" s="189">
        <v>1.7429985972541001E-2</v>
      </c>
      <c r="R24" s="189">
        <v>1.0947501549300001E-3</v>
      </c>
      <c r="S24" s="134">
        <v>3613.8839143863693</v>
      </c>
      <c r="T24" s="11">
        <v>1686.3251018939748</v>
      </c>
      <c r="U24" s="11">
        <v>62.153325459326901</v>
      </c>
      <c r="V24" s="11">
        <v>29.22023696798</v>
      </c>
      <c r="W24" s="92">
        <v>0.99191410170561078</v>
      </c>
      <c r="X24" s="10">
        <v>59.134606528676507</v>
      </c>
      <c r="Y24" s="96">
        <v>3.6766011892108614</v>
      </c>
      <c r="Z24" s="100">
        <v>1.6100041167029001E-2</v>
      </c>
      <c r="AA24" s="101">
        <v>7.5692544360819996E-3</v>
      </c>
      <c r="AB24" s="102">
        <v>0.12746730299130499</v>
      </c>
      <c r="AC24" s="110">
        <v>1.6953842976276993E-2</v>
      </c>
      <c r="AD24" s="108">
        <v>1.0996758830825E-3</v>
      </c>
      <c r="AE24" s="88">
        <v>900.46762537496056</v>
      </c>
      <c r="AF24" s="88">
        <v>58.406966049349414</v>
      </c>
      <c r="AG24" s="111">
        <f t="shared" si="0"/>
        <v>6.4862927220763075E-2</v>
      </c>
      <c r="AH24" s="123">
        <v>1.6852687074087415E-2</v>
      </c>
      <c r="AI24" s="124">
        <v>1.0893903971200276E-3</v>
      </c>
      <c r="AJ24" s="118">
        <v>895.13958792841197</v>
      </c>
      <c r="AK24" s="118">
        <v>56.22231733934921</v>
      </c>
      <c r="AL24" s="122">
        <f t="shared" si="1"/>
        <v>6.2808435798781301E-2</v>
      </c>
      <c r="AM24" s="46">
        <f t="shared" si="2"/>
        <v>5.9169672472455213E-3</v>
      </c>
      <c r="AN24" s="127">
        <v>895.13958792841197</v>
      </c>
      <c r="AO24" s="127">
        <v>56.22231733934921</v>
      </c>
      <c r="AP24" s="211">
        <f t="shared" si="3"/>
        <v>6.2808435798781301E-2</v>
      </c>
      <c r="AQ24" s="205">
        <v>47093547.097323596</v>
      </c>
      <c r="AR24" s="47">
        <v>7.4650916669678005E-2</v>
      </c>
      <c r="AS24" s="43">
        <v>1.7928750510843E-2</v>
      </c>
      <c r="AT24" s="43" t="s">
        <v>267</v>
      </c>
      <c r="AU24" s="43">
        <v>2.0960491522000001E-5</v>
      </c>
      <c r="AV24" s="45">
        <v>65.369604580503804</v>
      </c>
      <c r="AW24" s="48">
        <v>2.48586256296687</v>
      </c>
      <c r="AX24" s="43">
        <v>1.4962864594160999E-2</v>
      </c>
      <c r="AY24" s="44">
        <v>4.3945776770499996E-3</v>
      </c>
      <c r="AZ24" s="45">
        <v>39.551239829453799</v>
      </c>
      <c r="BA24" s="45">
        <v>2.0531855549765701</v>
      </c>
      <c r="BB24" s="48">
        <v>7.80215313171455</v>
      </c>
      <c r="BC24" s="48">
        <v>0.274210550085077</v>
      </c>
      <c r="BD24" s="48">
        <v>1.2977923450735001</v>
      </c>
      <c r="BE24" s="43">
        <v>5.0140461853200001E-2</v>
      </c>
      <c r="BF24" s="43">
        <v>1.1030113888386E-2</v>
      </c>
      <c r="BG24" s="44">
        <v>7.8901159608799998E-4</v>
      </c>
      <c r="BH24" s="49">
        <v>4.9936091828000002E-5</v>
      </c>
      <c r="BI24" s="33">
        <v>2.3354588483999998E-5</v>
      </c>
    </row>
    <row r="25" spans="1:61" x14ac:dyDescent="0.25">
      <c r="A25" s="3" t="s">
        <v>206</v>
      </c>
      <c r="B25" s="3"/>
      <c r="C25" s="27">
        <v>103.72019152057401</v>
      </c>
      <c r="D25" s="29">
        <v>2.3186240556928102</v>
      </c>
      <c r="E25" s="74">
        <v>3822.2491306954398</v>
      </c>
      <c r="F25" s="74">
        <v>1832.90886393549</v>
      </c>
      <c r="G25" s="74">
        <v>66.819713222539505</v>
      </c>
      <c r="H25" s="74">
        <v>32.286142322081801</v>
      </c>
      <c r="I25" s="66">
        <v>0.99245387426889742</v>
      </c>
      <c r="J25" s="75">
        <v>58.307686621448902</v>
      </c>
      <c r="K25" s="76">
        <v>3.4694751114428701</v>
      </c>
      <c r="L25" s="77">
        <v>1.4985452700734E-2</v>
      </c>
      <c r="M25" s="77">
        <v>7.240818539885E-3</v>
      </c>
      <c r="N25" s="68">
        <v>0.12314596002320528</v>
      </c>
      <c r="O25" s="79">
        <v>1.7245809956003999E-2</v>
      </c>
      <c r="P25" s="80">
        <v>1.0716649910479999E-3</v>
      </c>
      <c r="Q25" s="191">
        <v>1.7171264158637001E-2</v>
      </c>
      <c r="R25" s="191">
        <v>1.076295913338E-3</v>
      </c>
      <c r="S25" s="135">
        <v>3947.9810099946321</v>
      </c>
      <c r="T25" s="93">
        <v>1894.3305215131343</v>
      </c>
      <c r="U25" s="93">
        <v>66.819713222539505</v>
      </c>
      <c r="V25" s="93">
        <v>32.286142322081801</v>
      </c>
      <c r="W25" s="94">
        <v>0.99245387426889742</v>
      </c>
      <c r="X25" s="103">
        <v>60.225702628733409</v>
      </c>
      <c r="Y25" s="104">
        <v>3.7198052422870935</v>
      </c>
      <c r="Z25" s="100">
        <v>1.4985452700734E-2</v>
      </c>
      <c r="AA25" s="101">
        <v>7.240818539885E-3</v>
      </c>
      <c r="AB25" s="102">
        <v>0.12314596002320528</v>
      </c>
      <c r="AC25" s="112">
        <v>1.6696580339570749E-2</v>
      </c>
      <c r="AD25" s="113">
        <v>1.073747817862904E-3</v>
      </c>
      <c r="AE25" s="89">
        <v>886.91616514075076</v>
      </c>
      <c r="AF25" s="89">
        <v>57.037086491909719</v>
      </c>
      <c r="AG25" s="111">
        <f t="shared" si="0"/>
        <v>6.4309445169327947E-2</v>
      </c>
      <c r="AH25" s="123">
        <v>1.6602534390325458E-2</v>
      </c>
      <c r="AI25" s="124">
        <v>1.0711492940188522E-3</v>
      </c>
      <c r="AJ25" s="118">
        <v>881.9613837159369</v>
      </c>
      <c r="AK25" s="118">
        <v>55.281394791071641</v>
      </c>
      <c r="AL25" s="122">
        <f t="shared" si="1"/>
        <v>6.2680062655528612E-2</v>
      </c>
      <c r="AM25" s="46">
        <f t="shared" si="2"/>
        <v>5.5865273625129511E-3</v>
      </c>
      <c r="AN25" s="127">
        <v>881.9613837159369</v>
      </c>
      <c r="AO25" s="127">
        <v>55.281394791071641</v>
      </c>
      <c r="AP25" s="211">
        <f t="shared" si="3"/>
        <v>6.2680062655528612E-2</v>
      </c>
      <c r="AQ25" s="207">
        <v>48013889.6674335</v>
      </c>
      <c r="AR25" s="73">
        <v>4.406321751071E-3</v>
      </c>
      <c r="AS25" s="78">
        <v>9.9682855029500006E-4</v>
      </c>
      <c r="AT25" s="78">
        <v>3.0784461728240002E-3</v>
      </c>
      <c r="AU25" s="78">
        <v>6.3856928283979996E-3</v>
      </c>
      <c r="AV25" s="62">
        <v>65.9984703765723</v>
      </c>
      <c r="AW25" s="81">
        <v>2.5039700435890699</v>
      </c>
      <c r="AX25" s="78">
        <v>2.1279887666711E-2</v>
      </c>
      <c r="AY25" s="71">
        <v>5.2068282895259997E-3</v>
      </c>
      <c r="AZ25" s="62">
        <v>42.395681181760303</v>
      </c>
      <c r="BA25" s="62">
        <v>2.2262607954201701</v>
      </c>
      <c r="BB25" s="81">
        <v>7.9523566395528604</v>
      </c>
      <c r="BC25" s="81">
        <v>0.27881968433737903</v>
      </c>
      <c r="BD25" s="81">
        <v>1.32047327052325</v>
      </c>
      <c r="BE25" s="78">
        <v>5.0547689373878997E-2</v>
      </c>
      <c r="BF25" s="78">
        <v>1.1044983314923E-2</v>
      </c>
      <c r="BG25" s="71">
        <v>7.8397272617400002E-4</v>
      </c>
      <c r="BH25" s="83">
        <v>4.6501182318999999E-5</v>
      </c>
      <c r="BI25" s="32">
        <v>2.2360760917000002E-5</v>
      </c>
    </row>
    <row r="26" spans="1:61" x14ac:dyDescent="0.25">
      <c r="A26" s="2" t="s">
        <v>207</v>
      </c>
      <c r="B26" s="2"/>
      <c r="C26" s="7">
        <v>111.09652110648</v>
      </c>
      <c r="D26" s="6">
        <v>2.4488702292986999</v>
      </c>
      <c r="E26" s="65">
        <v>3836.91304939983</v>
      </c>
      <c r="F26" s="65">
        <v>1790.3716630685899</v>
      </c>
      <c r="G26" s="65">
        <v>67.937715552489607</v>
      </c>
      <c r="H26" s="65">
        <v>31.938225629331999</v>
      </c>
      <c r="I26" s="66">
        <v>0.99257056676280975</v>
      </c>
      <c r="J26" s="67">
        <v>57.240854153089401</v>
      </c>
      <c r="K26" s="53">
        <v>3.2826048265853101</v>
      </c>
      <c r="L26" s="55">
        <v>1.4731661177992E-2</v>
      </c>
      <c r="M26" s="55">
        <v>6.9255579680299996E-3</v>
      </c>
      <c r="N26" s="68">
        <v>0.12198584839013116</v>
      </c>
      <c r="O26" s="84">
        <v>1.746043355265E-2</v>
      </c>
      <c r="P26" s="58">
        <v>1.056491702186E-3</v>
      </c>
      <c r="Q26" s="189">
        <v>1.7385569052665001E-2</v>
      </c>
      <c r="R26" s="189">
        <v>1.0610307568020001E-3</v>
      </c>
      <c r="S26" s="134">
        <v>3963.1272944458774</v>
      </c>
      <c r="T26" s="11">
        <v>1850.4297479085162</v>
      </c>
      <c r="U26" s="11">
        <v>67.937715552489607</v>
      </c>
      <c r="V26" s="11">
        <v>31.938225629331999</v>
      </c>
      <c r="W26" s="25">
        <v>0.99257056676280975</v>
      </c>
      <c r="X26" s="10">
        <v>59.12377698707261</v>
      </c>
      <c r="Y26" s="96">
        <v>3.5291279453213833</v>
      </c>
      <c r="Z26" s="105">
        <v>1.4731661177992E-2</v>
      </c>
      <c r="AA26" s="98">
        <v>6.9255579680299996E-3</v>
      </c>
      <c r="AB26" s="106">
        <v>0.12198584839013116</v>
      </c>
      <c r="AC26" s="110">
        <v>1.6904368789826752E-2</v>
      </c>
      <c r="AD26" s="108">
        <v>1.060463123287649E-3</v>
      </c>
      <c r="AE26" s="88">
        <v>897.86180985741669</v>
      </c>
      <c r="AF26" s="88">
        <v>56.325636940381465</v>
      </c>
      <c r="AG26" s="111">
        <f t="shared" si="0"/>
        <v>6.2733080215680581E-2</v>
      </c>
      <c r="AH26" s="120">
        <v>1.6809741287863358E-2</v>
      </c>
      <c r="AI26" s="116">
        <v>1.0575809561053037E-3</v>
      </c>
      <c r="AJ26" s="121">
        <v>892.87740682367587</v>
      </c>
      <c r="AK26" s="121">
        <v>54.491767731255912</v>
      </c>
      <c r="AL26" s="122">
        <f t="shared" si="1"/>
        <v>6.1029394757680176E-2</v>
      </c>
      <c r="AM26" s="46">
        <f t="shared" si="2"/>
        <v>5.5514144593502178E-3</v>
      </c>
      <c r="AN26" s="129">
        <v>892.87740682367587</v>
      </c>
      <c r="AO26" s="129">
        <v>54.491767731255912</v>
      </c>
      <c r="AP26" s="211">
        <f t="shared" si="3"/>
        <v>6.1029394757680176E-2</v>
      </c>
      <c r="AQ26" s="205">
        <v>53675490.414494902</v>
      </c>
      <c r="AR26" s="47">
        <v>8.9832248451760001E-3</v>
      </c>
      <c r="AS26" s="43">
        <v>1.3803782539360001E-3</v>
      </c>
      <c r="AT26" s="43">
        <v>8.4819311426270003E-3</v>
      </c>
      <c r="AU26" s="43">
        <v>9.9386617190499998E-3</v>
      </c>
      <c r="AV26" s="45">
        <v>59.654223947334003</v>
      </c>
      <c r="AW26" s="48">
        <v>2.2353908123106399</v>
      </c>
      <c r="AX26" s="43">
        <v>1.5096160857127E-2</v>
      </c>
      <c r="AY26" s="44">
        <v>4.0653930413370003E-3</v>
      </c>
      <c r="AZ26" s="45">
        <v>20.632269410942001</v>
      </c>
      <c r="BA26" s="45">
        <v>1.12697630725097</v>
      </c>
      <c r="BB26" s="48">
        <v>6.8009678353209599</v>
      </c>
      <c r="BC26" s="48">
        <v>0.23600799716808199</v>
      </c>
      <c r="BD26" s="48">
        <v>1.1293966220945399</v>
      </c>
      <c r="BE26" s="43">
        <v>4.2573678287691E-2</v>
      </c>
      <c r="BF26" s="43">
        <v>9.5710572337739993E-3</v>
      </c>
      <c r="BG26" s="44">
        <v>6.5172081309200003E-4</v>
      </c>
      <c r="BH26" s="49">
        <v>3.9646203087000002E-5</v>
      </c>
      <c r="BI26" s="33">
        <v>1.8553260316000001E-5</v>
      </c>
    </row>
    <row r="27" spans="1:61" x14ac:dyDescent="0.25">
      <c r="A27" s="2" t="s">
        <v>208</v>
      </c>
      <c r="B27" s="2"/>
      <c r="C27" s="7">
        <v>109.05301832939</v>
      </c>
      <c r="D27" s="6">
        <v>1.65206967400447</v>
      </c>
      <c r="E27" s="65">
        <v>5393.0417664192801</v>
      </c>
      <c r="F27" s="65">
        <v>3063.4913772457198</v>
      </c>
      <c r="G27" s="65">
        <v>98.600009985468702</v>
      </c>
      <c r="H27" s="65">
        <v>56.306762397798103</v>
      </c>
      <c r="I27" s="66">
        <v>0.9947164064720796</v>
      </c>
      <c r="J27" s="67">
        <v>55.559017596043198</v>
      </c>
      <c r="K27" s="53">
        <v>3.2190787148850002</v>
      </c>
      <c r="L27" s="55">
        <v>1.0144026826190001E-2</v>
      </c>
      <c r="M27" s="55">
        <v>5.7928406937160001E-3</v>
      </c>
      <c r="N27" s="68">
        <v>0.10146022995747686</v>
      </c>
      <c r="O27" s="84">
        <v>1.8028794322673E-2</v>
      </c>
      <c r="P27" s="58">
        <v>1.1886568127829999E-3</v>
      </c>
      <c r="Q27" s="189">
        <v>1.7975677641948001E-2</v>
      </c>
      <c r="R27" s="189">
        <v>1.1996107733999999E-3</v>
      </c>
      <c r="S27" s="134">
        <v>5570.4444561041255</v>
      </c>
      <c r="T27" s="11">
        <v>3165.6085310964954</v>
      </c>
      <c r="U27" s="11">
        <v>98.600009985468702</v>
      </c>
      <c r="V27" s="11">
        <v>56.306762397798103</v>
      </c>
      <c r="W27" s="25">
        <v>0.9947164064720796</v>
      </c>
      <c r="X27" s="10">
        <v>57.386616859070941</v>
      </c>
      <c r="Y27" s="96">
        <v>3.4581194483858813</v>
      </c>
      <c r="Z27" s="105">
        <v>1.0144026826190001E-2</v>
      </c>
      <c r="AA27" s="98">
        <v>5.7928406937160001E-3</v>
      </c>
      <c r="AB27" s="106">
        <v>0.10146022995747686</v>
      </c>
      <c r="AC27" s="110">
        <v>1.7454628898384051E-2</v>
      </c>
      <c r="AD27" s="108">
        <v>1.1865489283869066E-3</v>
      </c>
      <c r="AE27" s="88">
        <v>926.83698859970605</v>
      </c>
      <c r="AF27" s="88">
        <v>63.00548937560869</v>
      </c>
      <c r="AG27" s="111">
        <f t="shared" si="0"/>
        <v>6.7979040705744093E-2</v>
      </c>
      <c r="AH27" s="120">
        <v>1.7380304879284755E-2</v>
      </c>
      <c r="AI27" s="116">
        <v>1.1899189684545142E-3</v>
      </c>
      <c r="AJ27" s="121">
        <v>922.92420635371298</v>
      </c>
      <c r="AK27" s="121">
        <v>61.591548481594728</v>
      </c>
      <c r="AL27" s="122">
        <f t="shared" si="1"/>
        <v>6.6735218404261484E-2</v>
      </c>
      <c r="AM27" s="46">
        <f t="shared" si="2"/>
        <v>4.221650941989943E-3</v>
      </c>
      <c r="AN27" s="129">
        <v>922.92420635371298</v>
      </c>
      <c r="AO27" s="129">
        <v>61.591548481594728</v>
      </c>
      <c r="AP27" s="211">
        <f t="shared" si="3"/>
        <v>6.6735218404261484E-2</v>
      </c>
      <c r="AQ27" s="205">
        <v>49497581.942714199</v>
      </c>
      <c r="AR27" s="47">
        <v>0.10413776937854</v>
      </c>
      <c r="AS27" s="43">
        <v>2.3592727783793999E-2</v>
      </c>
      <c r="AT27" s="43" t="s">
        <v>267</v>
      </c>
      <c r="AU27" s="43">
        <v>1.9964451508000002E-5</v>
      </c>
      <c r="AV27" s="45">
        <v>64.1683674988831</v>
      </c>
      <c r="AW27" s="48">
        <v>2.3829290232278901</v>
      </c>
      <c r="AX27" s="43">
        <v>1.4582196728909E-2</v>
      </c>
      <c r="AY27" s="44">
        <v>4.2383086598930001E-3</v>
      </c>
      <c r="AZ27" s="45">
        <v>33.033289556221298</v>
      </c>
      <c r="BA27" s="45">
        <v>1.7305700018999699</v>
      </c>
      <c r="BB27" s="48">
        <v>7.7701932432487402</v>
      </c>
      <c r="BC27" s="48">
        <v>0.26730096437717599</v>
      </c>
      <c r="BD27" s="48">
        <v>1.29322420878544</v>
      </c>
      <c r="BE27" s="43">
        <v>4.8429464867758003E-2</v>
      </c>
      <c r="BF27" s="43">
        <v>1.1306509952791E-2</v>
      </c>
      <c r="BG27" s="44">
        <v>8.4882378467300004E-4</v>
      </c>
      <c r="BH27" s="49">
        <v>3.2272503428999997E-5</v>
      </c>
      <c r="BI27" s="33">
        <v>1.8370863763000001E-5</v>
      </c>
    </row>
    <row r="28" spans="1:61" x14ac:dyDescent="0.25">
      <c r="A28" s="2" t="s">
        <v>209</v>
      </c>
      <c r="B28" s="2"/>
      <c r="C28" s="7">
        <v>110.919082957642</v>
      </c>
      <c r="D28" s="6">
        <v>3.3823230055708202</v>
      </c>
      <c r="E28" s="65">
        <v>2734.0931039724901</v>
      </c>
      <c r="F28" s="65">
        <v>1085.6695790208901</v>
      </c>
      <c r="G28" s="65">
        <v>49.105823482225297</v>
      </c>
      <c r="H28" s="65">
        <v>19.697760224106101</v>
      </c>
      <c r="I28" s="66">
        <v>0.98992096294223031</v>
      </c>
      <c r="J28" s="67">
        <v>56.283249745259702</v>
      </c>
      <c r="K28" s="53">
        <v>3.2262755619393899</v>
      </c>
      <c r="L28" s="55">
        <v>2.0326753260781E-2</v>
      </c>
      <c r="M28" s="55">
        <v>8.1534779324249993E-3</v>
      </c>
      <c r="N28" s="68">
        <v>0.1429049948355304</v>
      </c>
      <c r="O28" s="84">
        <v>1.7711254755047E-2</v>
      </c>
      <c r="P28" s="58">
        <v>1.009334005603E-3</v>
      </c>
      <c r="Q28" s="189">
        <v>1.7607271604520001E-2</v>
      </c>
      <c r="R28" s="189">
        <v>1.0063346432780001E-3</v>
      </c>
      <c r="S28" s="134">
        <v>2824.0303771294803</v>
      </c>
      <c r="T28" s="11">
        <v>1122.357189964905</v>
      </c>
      <c r="U28" s="11">
        <v>49.105823482225297</v>
      </c>
      <c r="V28" s="11">
        <v>19.697760224106101</v>
      </c>
      <c r="W28" s="25">
        <v>0.98992096294223031</v>
      </c>
      <c r="X28" s="10">
        <v>58.134672434248515</v>
      </c>
      <c r="Y28" s="96">
        <v>3.468685340350854</v>
      </c>
      <c r="Z28" s="105">
        <v>2.0326753260781E-2</v>
      </c>
      <c r="AA28" s="98">
        <v>8.1534779324249993E-3</v>
      </c>
      <c r="AB28" s="106">
        <v>0.1429049948355304</v>
      </c>
      <c r="AC28" s="110">
        <v>1.7147202055841682E-2</v>
      </c>
      <c r="AD28" s="108">
        <v>1.0176131156827513E-3</v>
      </c>
      <c r="AE28" s="88">
        <v>910.65067185653174</v>
      </c>
      <c r="AF28" s="88">
        <v>54.043223172424952</v>
      </c>
      <c r="AG28" s="111">
        <f t="shared" si="0"/>
        <v>5.9345723714503751E-2</v>
      </c>
      <c r="AH28" s="120">
        <v>1.7024100825262015E-2</v>
      </c>
      <c r="AI28" s="116">
        <v>1.0072049529717244E-3</v>
      </c>
      <c r="AJ28" s="121">
        <v>904.16790281594638</v>
      </c>
      <c r="AK28" s="121">
        <v>51.677256100832885</v>
      </c>
      <c r="AL28" s="122">
        <f t="shared" si="1"/>
        <v>5.7154490819557854E-2</v>
      </c>
      <c r="AM28" s="46">
        <f t="shared" si="2"/>
        <v>7.1188318868409001E-3</v>
      </c>
      <c r="AN28" s="129">
        <v>904.16790281594638</v>
      </c>
      <c r="AO28" s="129">
        <v>51.677256100832885</v>
      </c>
      <c r="AP28" s="211">
        <f t="shared" si="3"/>
        <v>5.7154490819557854E-2</v>
      </c>
      <c r="AQ28" s="205">
        <v>53070377.8860633</v>
      </c>
      <c r="AR28" s="47">
        <v>1.17279186632711</v>
      </c>
      <c r="AS28" s="43">
        <v>8.2855537560523995E-2</v>
      </c>
      <c r="AT28" s="43">
        <v>5.6564260232040003E-3</v>
      </c>
      <c r="AU28" s="43">
        <v>8.1572943624999995E-3</v>
      </c>
      <c r="AV28" s="45">
        <v>60.066371861721301</v>
      </c>
      <c r="AW28" s="48">
        <v>2.2545245106210401</v>
      </c>
      <c r="AX28" s="43">
        <v>1.5837126507457999E-2</v>
      </c>
      <c r="AY28" s="44">
        <v>4.1915921762849997E-3</v>
      </c>
      <c r="AZ28" s="45">
        <v>25.0235261932208</v>
      </c>
      <c r="BA28" s="45">
        <v>1.3792852787894201</v>
      </c>
      <c r="BB28" s="48">
        <v>6.8248586131303801</v>
      </c>
      <c r="BC28" s="48">
        <v>0.23642781335599899</v>
      </c>
      <c r="BD28" s="48">
        <v>1.1283829075392899</v>
      </c>
      <c r="BE28" s="43">
        <v>4.2763693521257001E-2</v>
      </c>
      <c r="BF28" s="43">
        <v>9.6995356516890001E-3</v>
      </c>
      <c r="BG28" s="44">
        <v>6.4185687370399999E-4</v>
      </c>
      <c r="BH28" s="49">
        <v>5.5586334308999997E-5</v>
      </c>
      <c r="BI28" s="33">
        <v>2.2157385139999999E-5</v>
      </c>
    </row>
    <row r="29" spans="1:61" x14ac:dyDescent="0.25">
      <c r="A29" s="2" t="s">
        <v>210</v>
      </c>
      <c r="B29" s="2"/>
      <c r="C29" s="7">
        <v>105.229779238639</v>
      </c>
      <c r="D29" s="6">
        <v>2.18244704105543</v>
      </c>
      <c r="E29" s="65">
        <v>4108.8321647534403</v>
      </c>
      <c r="F29" s="65">
        <v>2030.7751351607501</v>
      </c>
      <c r="G29" s="65">
        <v>72.176973744063801</v>
      </c>
      <c r="H29" s="65">
        <v>35.926767206911897</v>
      </c>
      <c r="I29" s="66">
        <v>0.99294219050129939</v>
      </c>
      <c r="J29" s="67">
        <v>57.824332577546301</v>
      </c>
      <c r="K29" s="53">
        <v>3.4101084399077499</v>
      </c>
      <c r="L29" s="55">
        <v>1.3878940114772E-2</v>
      </c>
      <c r="M29" s="55">
        <v>6.908544979816E-3</v>
      </c>
      <c r="N29" s="68">
        <v>0.11847515162498655</v>
      </c>
      <c r="O29" s="84">
        <v>1.7307090169915999E-2</v>
      </c>
      <c r="P29" s="58">
        <v>1.210819375313E-3</v>
      </c>
      <c r="Q29" s="189">
        <v>1.7237223101729E-2</v>
      </c>
      <c r="R29" s="189">
        <v>1.2148584424759999E-3</v>
      </c>
      <c r="S29" s="134">
        <v>4243.9911175413827</v>
      </c>
      <c r="T29" s="11">
        <v>2098.7540846576057</v>
      </c>
      <c r="U29" s="11">
        <v>72.176973744063801</v>
      </c>
      <c r="V29" s="11">
        <v>35.926767206911897</v>
      </c>
      <c r="W29" s="25">
        <v>0.99294219050129939</v>
      </c>
      <c r="X29" s="10">
        <v>59.726448780755064</v>
      </c>
      <c r="Y29" s="96">
        <v>3.6585239652482269</v>
      </c>
      <c r="Z29" s="105">
        <v>1.3878940114772E-2</v>
      </c>
      <c r="AA29" s="98">
        <v>6.908544979816E-3</v>
      </c>
      <c r="AB29" s="106">
        <v>0.11847515162498655</v>
      </c>
      <c r="AC29" s="110">
        <v>1.6755908954313579E-2</v>
      </c>
      <c r="AD29" s="108">
        <v>1.2046526879090464E-3</v>
      </c>
      <c r="AE29" s="88">
        <v>890.04163889438814</v>
      </c>
      <c r="AF29" s="88">
        <v>63.988832570558735</v>
      </c>
      <c r="AG29" s="111">
        <f t="shared" si="0"/>
        <v>7.1894201096081092E-2</v>
      </c>
      <c r="AH29" s="120">
        <v>1.6666308706002945E-2</v>
      </c>
      <c r="AI29" s="116">
        <v>1.2019331423999179E-3</v>
      </c>
      <c r="AJ29" s="121">
        <v>885.32136361502774</v>
      </c>
      <c r="AK29" s="121">
        <v>62.396368982669706</v>
      </c>
      <c r="AL29" s="122">
        <f t="shared" si="1"/>
        <v>7.047877928517049E-2</v>
      </c>
      <c r="AM29" s="46">
        <f t="shared" si="2"/>
        <v>5.3034319666481504E-3</v>
      </c>
      <c r="AN29" s="129">
        <v>885.32136361502774</v>
      </c>
      <c r="AO29" s="129">
        <v>62.396368982669706</v>
      </c>
      <c r="AP29" s="211">
        <f t="shared" si="3"/>
        <v>7.047877928517049E-2</v>
      </c>
      <c r="AQ29" s="205">
        <v>51489641.738526903</v>
      </c>
      <c r="AR29" s="47">
        <v>4.7364463952804997E-2</v>
      </c>
      <c r="AS29" s="43">
        <v>3.5407395243429998E-3</v>
      </c>
      <c r="AT29" s="43">
        <v>5.8351311242590001E-3</v>
      </c>
      <c r="AU29" s="43">
        <v>8.4149664781289994E-3</v>
      </c>
      <c r="AV29" s="45">
        <v>60.008970878495603</v>
      </c>
      <c r="AW29" s="48">
        <v>2.2641782154566199</v>
      </c>
      <c r="AX29" s="43">
        <v>1.2111620490732999E-2</v>
      </c>
      <c r="AY29" s="44">
        <v>3.717645181809E-3</v>
      </c>
      <c r="AZ29" s="45">
        <v>26.704331426537799</v>
      </c>
      <c r="BA29" s="45">
        <v>1.4348557608810799</v>
      </c>
      <c r="BB29" s="48">
        <v>6.8211006228292304</v>
      </c>
      <c r="BC29" s="48">
        <v>0.23822096507063301</v>
      </c>
      <c r="BD29" s="48">
        <v>1.13263741237724</v>
      </c>
      <c r="BE29" s="43">
        <v>4.3218112129893002E-2</v>
      </c>
      <c r="BF29" s="43">
        <v>9.5185550094089993E-3</v>
      </c>
      <c r="BG29" s="44">
        <v>7.3880995167100003E-4</v>
      </c>
      <c r="BH29" s="49">
        <v>3.7106722693000001E-5</v>
      </c>
      <c r="BI29" s="33">
        <v>1.8388732636000001E-5</v>
      </c>
    </row>
    <row r="30" spans="1:61" x14ac:dyDescent="0.25">
      <c r="A30" s="2" t="s">
        <v>211</v>
      </c>
      <c r="B30" s="2"/>
      <c r="C30" s="7">
        <v>108.430205735741</v>
      </c>
      <c r="D30" s="6">
        <v>6.0492246871296196</v>
      </c>
      <c r="E30" s="65">
        <v>1598.6162218439199</v>
      </c>
      <c r="F30" s="65">
        <v>481.54129637550699</v>
      </c>
      <c r="G30" s="65">
        <v>27.133749194482299</v>
      </c>
      <c r="H30" s="65">
        <v>8.2516186166298304</v>
      </c>
      <c r="I30" s="66">
        <v>0.99051254730926019</v>
      </c>
      <c r="J30" s="67">
        <v>58.808995633174497</v>
      </c>
      <c r="K30" s="53">
        <v>3.4173303920814599</v>
      </c>
      <c r="L30" s="55">
        <v>3.7338481112217999E-2</v>
      </c>
      <c r="M30" s="55">
        <v>1.1292418484199001E-2</v>
      </c>
      <c r="N30" s="68">
        <v>0.19213783365286718</v>
      </c>
      <c r="O30" s="84">
        <v>1.7022344077418001E-2</v>
      </c>
      <c r="P30" s="58">
        <v>1.0368716479349999E-3</v>
      </c>
      <c r="Q30" s="189">
        <v>1.6843108755155E-2</v>
      </c>
      <c r="R30" s="189">
        <v>1.0351740931759999E-3</v>
      </c>
      <c r="S30" s="134">
        <v>1651.2022817729962</v>
      </c>
      <c r="T30" s="11">
        <v>498.13257543628441</v>
      </c>
      <c r="U30" s="11">
        <v>27.133749194482299</v>
      </c>
      <c r="V30" s="11">
        <v>8.2516186166298304</v>
      </c>
      <c r="W30" s="25">
        <v>0.99051254730926019</v>
      </c>
      <c r="X30" s="10">
        <v>60.743502068476296</v>
      </c>
      <c r="Y30" s="96">
        <v>3.6702867284626866</v>
      </c>
      <c r="Z30" s="105">
        <v>3.7338481112217999E-2</v>
      </c>
      <c r="AA30" s="98">
        <v>1.1292418484199001E-2</v>
      </c>
      <c r="AB30" s="106">
        <v>0.19213783365286718</v>
      </c>
      <c r="AC30" s="110">
        <v>1.6480231208710422E-2</v>
      </c>
      <c r="AD30" s="108">
        <v>1.040289011225336E-3</v>
      </c>
      <c r="AE30" s="88">
        <v>875.51719315624507</v>
      </c>
      <c r="AF30" s="88">
        <v>55.265663669688351</v>
      </c>
      <c r="AG30" s="111">
        <f t="shared" si="0"/>
        <v>6.3123447605243799E-2</v>
      </c>
      <c r="AH30" s="120">
        <v>1.6285247828232669E-2</v>
      </c>
      <c r="AI30" s="116">
        <v>1.0313831853052638E-3</v>
      </c>
      <c r="AJ30" s="121">
        <v>865.2418579658854</v>
      </c>
      <c r="AK30" s="121">
        <v>53.177591424363527</v>
      </c>
      <c r="AL30" s="122">
        <f t="shared" si="1"/>
        <v>6.145979986379739E-2</v>
      </c>
      <c r="AM30" s="46">
        <f t="shared" si="2"/>
        <v>1.1736303148219192E-2</v>
      </c>
      <c r="AN30" s="129">
        <v>865.2418579658854</v>
      </c>
      <c r="AO30" s="129">
        <v>53.177591424363527</v>
      </c>
      <c r="AP30" s="211">
        <f t="shared" si="3"/>
        <v>6.145979986379739E-2</v>
      </c>
      <c r="AQ30" s="205">
        <v>52646136.499436103</v>
      </c>
      <c r="AR30" s="47">
        <v>4.1233296883524E-2</v>
      </c>
      <c r="AS30" s="43">
        <v>6.3446406912880003E-3</v>
      </c>
      <c r="AT30" s="43" t="s">
        <v>267</v>
      </c>
      <c r="AU30" s="43">
        <v>1.8526918036000001E-5</v>
      </c>
      <c r="AV30" s="45">
        <v>62.078322270185097</v>
      </c>
      <c r="AW30" s="48">
        <v>2.3331750485166598</v>
      </c>
      <c r="AX30" s="43">
        <v>1.9606675236218001E-2</v>
      </c>
      <c r="AY30" s="44">
        <v>4.696442381279E-3</v>
      </c>
      <c r="AZ30" s="45">
        <v>24.636202363470701</v>
      </c>
      <c r="BA30" s="45">
        <v>1.33621652742744</v>
      </c>
      <c r="BB30" s="48">
        <v>7.0145173622463197</v>
      </c>
      <c r="BC30" s="48">
        <v>0.241691186216621</v>
      </c>
      <c r="BD30" s="48">
        <v>1.1649950306685199</v>
      </c>
      <c r="BE30" s="43">
        <v>4.3773485470938997E-2</v>
      </c>
      <c r="BF30" s="43">
        <v>9.6298261952880004E-3</v>
      </c>
      <c r="BG30" s="44">
        <v>6.76639631441E-4</v>
      </c>
      <c r="BH30" s="49">
        <v>1.0100930095E-4</v>
      </c>
      <c r="BI30" s="33">
        <v>3.0197323965000001E-5</v>
      </c>
    </row>
    <row r="31" spans="1:61" x14ac:dyDescent="0.25">
      <c r="A31" s="2" t="s">
        <v>212</v>
      </c>
      <c r="B31" s="2"/>
      <c r="C31" s="7">
        <v>125.09743410323701</v>
      </c>
      <c r="D31" s="6">
        <v>3.3826768337513902</v>
      </c>
      <c r="E31" s="65">
        <v>3042.7280531008</v>
      </c>
      <c r="F31" s="65">
        <v>1208.1273900414001</v>
      </c>
      <c r="G31" s="65">
        <v>55.334596515144902</v>
      </c>
      <c r="H31" s="65">
        <v>22.169888197368198</v>
      </c>
      <c r="I31" s="66">
        <v>0.99102095234900689</v>
      </c>
      <c r="J31" s="67">
        <v>55.836783048698202</v>
      </c>
      <c r="K31" s="53">
        <v>3.0234199100017598</v>
      </c>
      <c r="L31" s="55">
        <v>1.8068508866575999E-2</v>
      </c>
      <c r="M31" s="55">
        <v>7.2392310507949998E-3</v>
      </c>
      <c r="N31" s="68">
        <v>0.13514748081365274</v>
      </c>
      <c r="O31" s="84">
        <v>1.7937726386561E-2</v>
      </c>
      <c r="P31" s="58">
        <v>9.6349395758399999E-4</v>
      </c>
      <c r="Q31" s="189">
        <v>1.7844486853535999E-2</v>
      </c>
      <c r="R31" s="189">
        <v>9.6095852953600005E-4</v>
      </c>
      <c r="S31" s="134">
        <v>3142.8177916896425</v>
      </c>
      <c r="T31" s="11">
        <v>1248.9533439580416</v>
      </c>
      <c r="U31" s="11">
        <v>55.334596515144902</v>
      </c>
      <c r="V31" s="11">
        <v>22.169888197368198</v>
      </c>
      <c r="W31" s="25">
        <v>0.99102095234900689</v>
      </c>
      <c r="X31" s="10">
        <v>57.673519333194854</v>
      </c>
      <c r="Y31" s="96">
        <v>3.265664818676993</v>
      </c>
      <c r="Z31" s="105">
        <v>1.8068508866575999E-2</v>
      </c>
      <c r="AA31" s="98">
        <v>7.2392310507949998E-3</v>
      </c>
      <c r="AB31" s="106">
        <v>0.13514748081365274</v>
      </c>
      <c r="AC31" s="110">
        <v>1.7366461215014471E-2</v>
      </c>
      <c r="AD31" s="108">
        <v>9.761381749198414E-4</v>
      </c>
      <c r="AE31" s="88">
        <v>922.19537613796319</v>
      </c>
      <c r="AF31" s="88">
        <v>51.834976639026102</v>
      </c>
      <c r="AG31" s="111">
        <f t="shared" si="0"/>
        <v>5.6208237408546101E-2</v>
      </c>
      <c r="AH31" s="120">
        <v>1.7253459263482578E-2</v>
      </c>
      <c r="AI31" s="116">
        <v>9.6583965378802157E-4</v>
      </c>
      <c r="AJ31" s="121">
        <v>916.24576844990179</v>
      </c>
      <c r="AK31" s="121">
        <v>49.341524559935912</v>
      </c>
      <c r="AL31" s="122">
        <f t="shared" si="1"/>
        <v>5.3851844405689929E-2</v>
      </c>
      <c r="AM31" s="46">
        <f t="shared" si="2"/>
        <v>6.4515696369869093E-3</v>
      </c>
      <c r="AN31" s="129">
        <v>916.24576844990179</v>
      </c>
      <c r="AO31" s="129">
        <v>49.341524559935912</v>
      </c>
      <c r="AP31" s="211">
        <f t="shared" si="3"/>
        <v>5.3851844405689929E-2</v>
      </c>
      <c r="AQ31" s="205">
        <v>54901074.802228101</v>
      </c>
      <c r="AR31" s="47">
        <v>0.100077072692612</v>
      </c>
      <c r="AS31" s="43">
        <v>8.9396208570689997E-3</v>
      </c>
      <c r="AT31" s="43">
        <v>2.6426644753269998E-3</v>
      </c>
      <c r="AU31" s="43">
        <v>5.4829857079530002E-3</v>
      </c>
      <c r="AV31" s="45">
        <v>65.536952941476699</v>
      </c>
      <c r="AW31" s="48">
        <v>2.45877137100591</v>
      </c>
      <c r="AX31" s="43">
        <v>1.6171808539937001E-2</v>
      </c>
      <c r="AY31" s="44">
        <v>4.174854731961E-3</v>
      </c>
      <c r="AZ31" s="45">
        <v>44.493206501108297</v>
      </c>
      <c r="BA31" s="45">
        <v>2.29886735204283</v>
      </c>
      <c r="BB31" s="48">
        <v>7.4164995593924603</v>
      </c>
      <c r="BC31" s="48">
        <v>0.25574310821894602</v>
      </c>
      <c r="BD31" s="48">
        <v>1.22830222045205</v>
      </c>
      <c r="BE31" s="43">
        <v>4.6126267070804999E-2</v>
      </c>
      <c r="BF31" s="43">
        <v>1.0697622336947999E-2</v>
      </c>
      <c r="BG31" s="44">
        <v>6.7790222374399997E-4</v>
      </c>
      <c r="BH31" s="49">
        <v>5.4393532550000002E-5</v>
      </c>
      <c r="BI31" s="33">
        <v>2.1680794567E-5</v>
      </c>
    </row>
    <row r="32" spans="1:61" x14ac:dyDescent="0.25">
      <c r="A32" s="2" t="s">
        <v>213</v>
      </c>
      <c r="B32" s="2"/>
      <c r="C32" s="7">
        <v>110.849215227592</v>
      </c>
      <c r="D32" s="6">
        <v>1.2018448405255699</v>
      </c>
      <c r="E32" s="65">
        <v>6902.5083107158398</v>
      </c>
      <c r="F32" s="65">
        <v>4304.4159208890096</v>
      </c>
      <c r="G32" s="65">
        <v>101.995289389539</v>
      </c>
      <c r="H32" s="65">
        <v>58.8091969620721</v>
      </c>
      <c r="I32" s="66">
        <v>0.92460841945601568</v>
      </c>
      <c r="J32" s="67">
        <v>57.647949627989398</v>
      </c>
      <c r="K32" s="53">
        <v>3.3051617745252799</v>
      </c>
      <c r="L32" s="55">
        <v>9.1662151624430002E-3</v>
      </c>
      <c r="M32" s="55">
        <v>5.4614842909740001E-3</v>
      </c>
      <c r="N32" s="68">
        <v>9.6225065329710008E-2</v>
      </c>
      <c r="O32" s="84">
        <v>1.7211822393701001E-2</v>
      </c>
      <c r="P32" s="58">
        <v>1.1937687156580001E-3</v>
      </c>
      <c r="Q32" s="189">
        <v>1.7162897843637E-2</v>
      </c>
      <c r="R32" s="189">
        <v>1.1974440174320001E-3</v>
      </c>
      <c r="S32" s="134">
        <v>7129.564505147282</v>
      </c>
      <c r="T32" s="11">
        <v>4447.5760101936876</v>
      </c>
      <c r="U32" s="11">
        <v>101.995289389539</v>
      </c>
      <c r="V32" s="11">
        <v>58.8091969620721</v>
      </c>
      <c r="W32" s="25">
        <v>0.92460841945601568</v>
      </c>
      <c r="X32" s="10">
        <v>59.544263760489052</v>
      </c>
      <c r="Y32" s="96">
        <v>3.5534442040071621</v>
      </c>
      <c r="Z32" s="105">
        <v>9.1662151624430002E-3</v>
      </c>
      <c r="AA32" s="98">
        <v>5.4614842909740001E-3</v>
      </c>
      <c r="AB32" s="106">
        <v>9.6225065329710008E-2</v>
      </c>
      <c r="AC32" s="110">
        <v>1.6663675183710522E-2</v>
      </c>
      <c r="AD32" s="108">
        <v>1.188239370319303E-3</v>
      </c>
      <c r="AE32" s="88">
        <v>885.18261942312233</v>
      </c>
      <c r="AF32" s="88">
        <v>63.119859618309874</v>
      </c>
      <c r="AG32" s="111">
        <f t="shared" si="0"/>
        <v>7.1307161068577443E-2</v>
      </c>
      <c r="AH32" s="120">
        <v>1.6594445176204436E-2</v>
      </c>
      <c r="AI32" s="116">
        <v>1.1852478790967695E-3</v>
      </c>
      <c r="AJ32" s="121">
        <v>881.53518459150132</v>
      </c>
      <c r="AK32" s="121">
        <v>61.504126084177429</v>
      </c>
      <c r="AL32" s="122">
        <f t="shared" si="1"/>
        <v>6.9769337808879534E-2</v>
      </c>
      <c r="AM32" s="46">
        <f t="shared" si="2"/>
        <v>4.1205450170249194E-3</v>
      </c>
      <c r="AN32" s="129">
        <v>881.53518459150132</v>
      </c>
      <c r="AO32" s="129">
        <v>61.504126084177429</v>
      </c>
      <c r="AP32" s="211">
        <f t="shared" si="3"/>
        <v>6.9769337808879534E-2</v>
      </c>
      <c r="AQ32" s="205">
        <v>51623447.146765202</v>
      </c>
      <c r="AR32" s="47">
        <v>7.3541675193509997E-3</v>
      </c>
      <c r="AS32" s="43">
        <v>1.2984469425310001E-3</v>
      </c>
      <c r="AT32" s="43" t="s">
        <v>267</v>
      </c>
      <c r="AU32" s="43">
        <v>1.8914294685E-5</v>
      </c>
      <c r="AV32" s="45">
        <v>63.359750742240799</v>
      </c>
      <c r="AW32" s="48">
        <v>2.3816759833061099</v>
      </c>
      <c r="AX32" s="43">
        <v>1.4022117250263999E-2</v>
      </c>
      <c r="AY32" s="44">
        <v>4.1180591471619999E-3</v>
      </c>
      <c r="AZ32" s="45">
        <v>38.435713222501597</v>
      </c>
      <c r="BA32" s="45">
        <v>2.0050447066200898</v>
      </c>
      <c r="BB32" s="48">
        <v>7.2108053804493597</v>
      </c>
      <c r="BC32" s="48">
        <v>0.25113905949401999</v>
      </c>
      <c r="BD32" s="48">
        <v>1.1977297908928</v>
      </c>
      <c r="BE32" s="43">
        <v>4.5338702449277998E-2</v>
      </c>
      <c r="BF32" s="43">
        <v>1.0120030568054999E-2</v>
      </c>
      <c r="BG32" s="44">
        <v>7.76015100082E-4</v>
      </c>
      <c r="BH32" s="49">
        <v>2.0630047649000001E-5</v>
      </c>
      <c r="BI32" s="33">
        <v>1.4243242835E-5</v>
      </c>
    </row>
    <row r="33" spans="1:61" x14ac:dyDescent="0.25">
      <c r="A33" s="2" t="s">
        <v>214</v>
      </c>
      <c r="B33" s="2"/>
      <c r="C33" s="7">
        <v>121.250436873155</v>
      </c>
      <c r="D33" s="6">
        <v>5.5684263448593203</v>
      </c>
      <c r="E33" s="65">
        <v>15455.438345074501</v>
      </c>
      <c r="F33" s="65">
        <v>16714.533430468298</v>
      </c>
      <c r="G33" s="65">
        <v>247.60985393192601</v>
      </c>
      <c r="H33" s="65">
        <v>254.677200716117</v>
      </c>
      <c r="I33" s="66">
        <v>0.95106283838985473</v>
      </c>
      <c r="J33" s="67">
        <v>56.1749822384282</v>
      </c>
      <c r="K33" s="53">
        <v>3.68173469277757</v>
      </c>
      <c r="L33" s="55">
        <v>4.2298789100810004E-3</v>
      </c>
      <c r="M33" s="55">
        <v>4.2137873527390004E-3</v>
      </c>
      <c r="N33" s="68">
        <v>6.5790754299279719E-2</v>
      </c>
      <c r="O33" s="84">
        <v>1.7791139187264E-2</v>
      </c>
      <c r="P33" s="58">
        <v>1.2986690645000001E-3</v>
      </c>
      <c r="Q33" s="189">
        <v>1.7768962384979999E-2</v>
      </c>
      <c r="R33" s="189">
        <v>1.2982384044279999E-3</v>
      </c>
      <c r="S33" s="134">
        <v>15963.840922215109</v>
      </c>
      <c r="T33" s="11">
        <v>17266.377636554502</v>
      </c>
      <c r="U33" s="11">
        <v>247.60985393192601</v>
      </c>
      <c r="V33" s="11">
        <v>254.677200716117</v>
      </c>
      <c r="W33" s="25">
        <v>0.95106283838985473</v>
      </c>
      <c r="X33" s="10">
        <v>58.022843496271236</v>
      </c>
      <c r="Y33" s="96">
        <v>3.9223629226468217</v>
      </c>
      <c r="Z33" s="105">
        <v>4.2298789100810004E-3</v>
      </c>
      <c r="AA33" s="98">
        <v>4.2137873527390004E-3</v>
      </c>
      <c r="AB33" s="106">
        <v>6.5790754299279719E-2</v>
      </c>
      <c r="AC33" s="110">
        <v>1.7224542397860688E-2</v>
      </c>
      <c r="AD33" s="108">
        <v>1.2892613567210701E-3</v>
      </c>
      <c r="AE33" s="88">
        <v>914.72317521348725</v>
      </c>
      <c r="AF33" s="88">
        <v>68.467261112633011</v>
      </c>
      <c r="AG33" s="111">
        <f t="shared" si="0"/>
        <v>7.4850253025078806E-2</v>
      </c>
      <c r="AH33" s="120">
        <v>1.7180436242292763E-2</v>
      </c>
      <c r="AI33" s="116">
        <v>1.2824199742421281E-3</v>
      </c>
      <c r="AJ33" s="121">
        <v>912.40071933160198</v>
      </c>
      <c r="AK33" s="121">
        <v>66.661948424477558</v>
      </c>
      <c r="AL33" s="122">
        <f t="shared" si="1"/>
        <v>7.3062139268491755E-2</v>
      </c>
      <c r="AM33" s="46">
        <f t="shared" si="2"/>
        <v>2.5389712918809973E-3</v>
      </c>
      <c r="AN33" s="129">
        <v>912.40071933160198</v>
      </c>
      <c r="AO33" s="129">
        <v>66.661948424477558</v>
      </c>
      <c r="AP33" s="211">
        <f t="shared" si="3"/>
        <v>7.3062139268491755E-2</v>
      </c>
      <c r="AQ33" s="205">
        <v>53385265.671974503</v>
      </c>
      <c r="AR33" s="47">
        <v>4.1275969466552001E-2</v>
      </c>
      <c r="AS33" s="43">
        <v>7.6461571877510003E-3</v>
      </c>
      <c r="AT33" s="43" t="s">
        <v>267</v>
      </c>
      <c r="AU33" s="43">
        <v>1.8300481405000001E-5</v>
      </c>
      <c r="AV33" s="45">
        <v>67.519782547781404</v>
      </c>
      <c r="AW33" s="48">
        <v>2.5091355388469299</v>
      </c>
      <c r="AX33" s="43">
        <v>1.3483523850349999E-2</v>
      </c>
      <c r="AY33" s="44">
        <v>4.0022646597519997E-3</v>
      </c>
      <c r="AZ33" s="45">
        <v>53.887369513403101</v>
      </c>
      <c r="BA33" s="45">
        <v>2.7496123896629099</v>
      </c>
      <c r="BB33" s="48">
        <v>7.7030739866160296</v>
      </c>
      <c r="BC33" s="48">
        <v>0.26443677386907</v>
      </c>
      <c r="BD33" s="48">
        <v>1.2704795731390599</v>
      </c>
      <c r="BE33" s="43">
        <v>4.7796301948557003E-2</v>
      </c>
      <c r="BF33" s="43">
        <v>1.0742737651307E-2</v>
      </c>
      <c r="BG33" s="44">
        <v>7.1630237802599998E-4</v>
      </c>
      <c r="BH33" s="49">
        <v>9.2791383379000001E-5</v>
      </c>
      <c r="BI33" s="33">
        <v>3.0113159795000001E-5</v>
      </c>
    </row>
    <row r="34" spans="1:61" x14ac:dyDescent="0.25">
      <c r="AM34" s="24"/>
      <c r="AN34" s="222"/>
      <c r="AO34" s="3"/>
      <c r="AP34" s="215"/>
      <c r="BD34" s="22"/>
      <c r="BG34" s="303"/>
      <c r="BH34" s="303"/>
    </row>
    <row r="35" spans="1:61" x14ac:dyDescent="0.25">
      <c r="AO35" s="3"/>
      <c r="AP35" s="216"/>
      <c r="BD35" s="22"/>
      <c r="BG35" s="303"/>
      <c r="BH35" s="303"/>
    </row>
    <row r="36" spans="1:61" x14ac:dyDescent="0.25">
      <c r="AO36" s="3"/>
      <c r="AP36" s="3"/>
      <c r="BD36" s="22"/>
      <c r="BG36" s="303"/>
      <c r="BH36" s="303"/>
    </row>
    <row r="37" spans="1:61" x14ac:dyDescent="0.25">
      <c r="AO37" s="3"/>
      <c r="AP37" s="3"/>
    </row>
  </sheetData>
  <mergeCells count="12">
    <mergeCell ref="AV2:BH2"/>
    <mergeCell ref="E1:R1"/>
    <mergeCell ref="S1:AP1"/>
    <mergeCell ref="E2:I2"/>
    <mergeCell ref="J2:N2"/>
    <mergeCell ref="O2:P2"/>
    <mergeCell ref="Q2:R2"/>
    <mergeCell ref="S2:W2"/>
    <mergeCell ref="AC2:AG2"/>
    <mergeCell ref="AH2:AL2"/>
    <mergeCell ref="AN2:AP2"/>
    <mergeCell ref="X2:A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1"/>
  <sheetViews>
    <sheetView workbookViewId="0">
      <pane xSplit="1" ySplit="3" topLeftCell="AL40" activePane="bottomRight" state="frozen"/>
      <selection pane="topRight" activeCell="B1" sqref="B1"/>
      <selection pane="bottomLeft" activeCell="A4" sqref="A4"/>
      <selection pane="bottomRight" activeCell="BN11" sqref="BN11"/>
    </sheetView>
  </sheetViews>
  <sheetFormatPr defaultRowHeight="15" x14ac:dyDescent="0.25"/>
  <cols>
    <col min="1" max="1" width="18.5703125" bestFit="1" customWidth="1"/>
    <col min="2" max="2" width="28.5703125" bestFit="1" customWidth="1"/>
    <col min="3" max="16" width="9.42578125" bestFit="1" customWidth="1"/>
    <col min="17" max="18" width="9.42578125" style="194" bestFit="1" customWidth="1"/>
    <col min="19" max="22" width="9.42578125" bestFit="1" customWidth="1"/>
    <col min="23" max="23" width="9.42578125" style="13" bestFit="1" customWidth="1"/>
    <col min="24" max="38" width="9.42578125" bestFit="1" customWidth="1"/>
    <col min="39" max="39" width="15.140625" bestFit="1" customWidth="1"/>
    <col min="40" max="42" width="9.42578125" bestFit="1" customWidth="1"/>
    <col min="43" max="43" width="9.42578125" style="3" bestFit="1" customWidth="1"/>
    <col min="44" max="45" width="9.42578125" bestFit="1" customWidth="1"/>
    <col min="46" max="46" width="9.28515625" bestFit="1" customWidth="1"/>
    <col min="47" max="47" width="12" bestFit="1" customWidth="1"/>
    <col min="48" max="60" width="9.42578125" bestFit="1" customWidth="1"/>
    <col min="61" max="61" width="12.140625" bestFit="1" customWidth="1"/>
    <col min="63" max="63" width="18.5703125" bestFit="1" customWidth="1"/>
  </cols>
  <sheetData>
    <row r="1" spans="1:74" s="1" customFormat="1" x14ac:dyDescent="0.25">
      <c r="A1" s="2"/>
      <c r="B1" s="2"/>
      <c r="C1" s="7"/>
      <c r="D1" s="6"/>
      <c r="E1" s="322" t="s">
        <v>238</v>
      </c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3"/>
      <c r="S1" s="324" t="s">
        <v>239</v>
      </c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132"/>
      <c r="AR1" s="34"/>
      <c r="AS1" s="35"/>
      <c r="AT1" s="35"/>
      <c r="AU1" s="35"/>
      <c r="AV1" s="45"/>
      <c r="AW1" s="48"/>
      <c r="AX1" s="43"/>
      <c r="AY1" s="44"/>
      <c r="AZ1" s="45"/>
      <c r="BA1" s="45"/>
      <c r="BB1" s="48"/>
      <c r="BC1" s="48"/>
      <c r="BD1" s="48"/>
      <c r="BE1" s="43"/>
      <c r="BF1" s="43"/>
      <c r="BG1" s="44"/>
      <c r="BH1" s="49"/>
      <c r="BI1" s="33"/>
    </row>
    <row r="2" spans="1:74" s="1" customFormat="1" x14ac:dyDescent="0.25">
      <c r="A2" s="2"/>
      <c r="B2" s="2"/>
      <c r="C2" s="7"/>
      <c r="D2" s="6"/>
      <c r="E2" s="326" t="s">
        <v>240</v>
      </c>
      <c r="F2" s="326"/>
      <c r="G2" s="326"/>
      <c r="H2" s="326"/>
      <c r="I2" s="326"/>
      <c r="J2" s="327" t="s">
        <v>241</v>
      </c>
      <c r="K2" s="327"/>
      <c r="L2" s="327"/>
      <c r="M2" s="327"/>
      <c r="N2" s="327"/>
      <c r="O2" s="328" t="s">
        <v>242</v>
      </c>
      <c r="P2" s="328"/>
      <c r="Q2" s="337" t="s">
        <v>243</v>
      </c>
      <c r="R2" s="338"/>
      <c r="S2" s="331" t="s">
        <v>244</v>
      </c>
      <c r="T2" s="332"/>
      <c r="U2" s="332"/>
      <c r="V2" s="332"/>
      <c r="W2" s="332"/>
      <c r="X2" s="336"/>
      <c r="Y2" s="336"/>
      <c r="Z2" s="336"/>
      <c r="AA2" s="336"/>
      <c r="AB2" s="336"/>
      <c r="AC2" s="333" t="s">
        <v>242</v>
      </c>
      <c r="AD2" s="333"/>
      <c r="AE2" s="333"/>
      <c r="AF2" s="333"/>
      <c r="AG2" s="333"/>
      <c r="AH2" s="334" t="s">
        <v>245</v>
      </c>
      <c r="AI2" s="334"/>
      <c r="AJ2" s="334"/>
      <c r="AK2" s="334"/>
      <c r="AL2" s="334"/>
      <c r="AM2" s="14"/>
      <c r="AN2" s="335" t="s">
        <v>246</v>
      </c>
      <c r="AO2" s="335"/>
      <c r="AP2" s="335"/>
      <c r="AQ2" s="204"/>
      <c r="AR2" s="36"/>
      <c r="AS2" s="14"/>
      <c r="AT2" s="14"/>
      <c r="AU2" s="14"/>
      <c r="AV2" s="321" t="s">
        <v>247</v>
      </c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3"/>
    </row>
    <row r="3" spans="1:74" s="4" customFormat="1" ht="17.25" x14ac:dyDescent="0.25">
      <c r="A3" s="37" t="s">
        <v>218</v>
      </c>
      <c r="B3" s="37" t="s">
        <v>264</v>
      </c>
      <c r="C3" s="38" t="s">
        <v>248</v>
      </c>
      <c r="D3" s="39" t="s">
        <v>266</v>
      </c>
      <c r="E3" s="50" t="s">
        <v>249</v>
      </c>
      <c r="F3" s="50" t="s">
        <v>250</v>
      </c>
      <c r="G3" s="50" t="s">
        <v>251</v>
      </c>
      <c r="H3" s="50" t="s">
        <v>250</v>
      </c>
      <c r="I3" s="51" t="s">
        <v>22</v>
      </c>
      <c r="J3" s="52" t="s">
        <v>252</v>
      </c>
      <c r="K3" s="53" t="s">
        <v>250</v>
      </c>
      <c r="L3" s="54" t="s">
        <v>253</v>
      </c>
      <c r="M3" s="55" t="s">
        <v>250</v>
      </c>
      <c r="N3" s="56" t="s">
        <v>22</v>
      </c>
      <c r="O3" s="57" t="s">
        <v>263</v>
      </c>
      <c r="P3" s="58" t="s">
        <v>250</v>
      </c>
      <c r="Q3" s="188" t="s">
        <v>263</v>
      </c>
      <c r="R3" s="190" t="s">
        <v>250</v>
      </c>
      <c r="S3" s="133" t="s">
        <v>249</v>
      </c>
      <c r="T3" s="91" t="s">
        <v>250</v>
      </c>
      <c r="U3" s="91" t="s">
        <v>251</v>
      </c>
      <c r="V3" s="91" t="s">
        <v>250</v>
      </c>
      <c r="W3" s="25" t="s">
        <v>22</v>
      </c>
      <c r="X3" s="95" t="s">
        <v>252</v>
      </c>
      <c r="Y3" s="96" t="s">
        <v>250</v>
      </c>
      <c r="Z3" s="97" t="s">
        <v>253</v>
      </c>
      <c r="AA3" s="98" t="s">
        <v>250</v>
      </c>
      <c r="AB3" s="99" t="s">
        <v>22</v>
      </c>
      <c r="AC3" s="107" t="s">
        <v>254</v>
      </c>
      <c r="AD3" s="108" t="s">
        <v>250</v>
      </c>
      <c r="AE3" s="87" t="s">
        <v>255</v>
      </c>
      <c r="AF3" s="89" t="s">
        <v>250</v>
      </c>
      <c r="AG3" s="109" t="s">
        <v>256</v>
      </c>
      <c r="AH3" s="115" t="s">
        <v>254</v>
      </c>
      <c r="AI3" s="116" t="s">
        <v>250</v>
      </c>
      <c r="AJ3" s="117" t="s">
        <v>255</v>
      </c>
      <c r="AK3" s="118" t="s">
        <v>250</v>
      </c>
      <c r="AL3" s="119" t="s">
        <v>256</v>
      </c>
      <c r="AM3" s="61" t="s">
        <v>321</v>
      </c>
      <c r="AN3" s="126" t="s">
        <v>255</v>
      </c>
      <c r="AO3" s="127" t="s">
        <v>250</v>
      </c>
      <c r="AP3" s="128" t="s">
        <v>256</v>
      </c>
      <c r="AQ3" s="205" t="s">
        <v>316</v>
      </c>
      <c r="AR3" s="47" t="s">
        <v>317</v>
      </c>
      <c r="AS3" s="61" t="s">
        <v>250</v>
      </c>
      <c r="AT3" s="43" t="s">
        <v>318</v>
      </c>
      <c r="AU3" s="61" t="s">
        <v>250</v>
      </c>
      <c r="AV3" s="59" t="s">
        <v>257</v>
      </c>
      <c r="AW3" s="63" t="s">
        <v>250</v>
      </c>
      <c r="AX3" s="61" t="s">
        <v>258</v>
      </c>
      <c r="AY3" s="60" t="s">
        <v>250</v>
      </c>
      <c r="AZ3" s="45" t="s">
        <v>315</v>
      </c>
      <c r="BA3" s="59" t="s">
        <v>250</v>
      </c>
      <c r="BB3" s="63" t="s">
        <v>259</v>
      </c>
      <c r="BC3" s="63" t="s">
        <v>250</v>
      </c>
      <c r="BD3" s="63" t="s">
        <v>260</v>
      </c>
      <c r="BE3" s="61" t="s">
        <v>250</v>
      </c>
      <c r="BF3" s="61" t="s">
        <v>261</v>
      </c>
      <c r="BG3" s="60" t="s">
        <v>250</v>
      </c>
      <c r="BH3" s="64" t="s">
        <v>262</v>
      </c>
      <c r="BI3" s="40" t="s">
        <v>250</v>
      </c>
      <c r="BJ3" s="291"/>
      <c r="BK3" s="292"/>
      <c r="BL3" s="291"/>
      <c r="BM3" s="291"/>
      <c r="BN3" s="291"/>
      <c r="BO3" s="291"/>
      <c r="BP3" s="312"/>
      <c r="BQ3" s="291"/>
      <c r="BR3" s="291"/>
      <c r="BS3" s="291"/>
      <c r="BT3" s="5"/>
      <c r="BU3" s="5"/>
      <c r="BV3" s="5"/>
    </row>
    <row r="4" spans="1:74" s="1" customFormat="1" x14ac:dyDescent="0.25">
      <c r="A4" s="2" t="s">
        <v>117</v>
      </c>
      <c r="B4" s="41"/>
      <c r="C4" s="7">
        <v>78.980314761664999</v>
      </c>
      <c r="D4" s="6">
        <v>11.6259843368156</v>
      </c>
      <c r="E4" s="65">
        <v>244.15846985521301</v>
      </c>
      <c r="F4" s="65">
        <v>54.795682148486499</v>
      </c>
      <c r="G4" s="65">
        <v>10.2299740467568</v>
      </c>
      <c r="H4" s="65">
        <v>2.48586947614048</v>
      </c>
      <c r="I4" s="66">
        <f t="shared" ref="I4:I38" si="0">IF((F4/E4)/(H4/G4)&lt;1,(F4/E4)/(H4/G4),(H4/G4)/(F4/E4))</f>
        <v>0.92357199057363992</v>
      </c>
      <c r="J4" s="67">
        <v>23.732331920429999</v>
      </c>
      <c r="K4" s="53">
        <v>2.0379849421564198</v>
      </c>
      <c r="L4" s="55">
        <v>9.8529032480144996E-2</v>
      </c>
      <c r="M4" s="55">
        <v>2.3823309093301999E-2</v>
      </c>
      <c r="N4" s="68">
        <f t="shared" ref="N4:N38" si="1">IF((K4/J4)/(M4/L4)&lt;1,(K4/J4)/(M4/L4),(M4/L4)/(K4/J4))</f>
        <v>0.35515888985120503</v>
      </c>
      <c r="O4" s="69">
        <v>4.1761973377523E-2</v>
      </c>
      <c r="P4" s="70">
        <v>3.6388482300999999E-3</v>
      </c>
      <c r="Q4" s="193">
        <v>4.0702097336376003E-2</v>
      </c>
      <c r="R4" s="193">
        <v>3.6028519348449998E-3</v>
      </c>
      <c r="S4" s="134">
        <v>250.59215812544261</v>
      </c>
      <c r="T4" s="11">
        <v>56.350783735751435</v>
      </c>
      <c r="U4" s="11">
        <v>10.2299740467568</v>
      </c>
      <c r="V4" s="11">
        <v>2.48586947614048</v>
      </c>
      <c r="W4" s="92">
        <v>0.92357199057363992</v>
      </c>
      <c r="X4" s="10">
        <v>24.357689810296403</v>
      </c>
      <c r="Y4" s="96">
        <v>2.1197766475700379</v>
      </c>
      <c r="Z4" s="100">
        <v>9.8529032480144996E-2</v>
      </c>
      <c r="AA4" s="101">
        <v>2.3823309093301999E-2</v>
      </c>
      <c r="AB4" s="102">
        <v>0.35515888985120503</v>
      </c>
      <c r="AC4" s="110">
        <v>4.0689778939075681E-2</v>
      </c>
      <c r="AD4" s="108">
        <v>3.5916796963975147E-3</v>
      </c>
      <c r="AE4" s="88">
        <v>2136.2475779733777</v>
      </c>
      <c r="AF4" s="88">
        <v>188.56620144763173</v>
      </c>
      <c r="AG4" s="111">
        <f>AF4/AE4</f>
        <v>8.8269825741134983E-2</v>
      </c>
      <c r="AH4" s="120">
        <v>3.9657114092823346E-2</v>
      </c>
      <c r="AI4" s="116">
        <v>3.5547373992937657E-3</v>
      </c>
      <c r="AJ4" s="121">
        <v>2083.072351541548</v>
      </c>
      <c r="AK4" s="121">
        <v>186.71997100261956</v>
      </c>
      <c r="AL4" s="122">
        <f>AK4/AJ4</f>
        <v>8.963681499801969E-2</v>
      </c>
      <c r="AM4" s="46">
        <f>(AE4-AJ4)/AE4</f>
        <v>2.4891883777944965E-2</v>
      </c>
      <c r="AN4" s="129">
        <v>2083.072351541548</v>
      </c>
      <c r="AO4" s="129">
        <v>186.71997100261956</v>
      </c>
      <c r="AP4" s="130">
        <f>AO4/AN4</f>
        <v>8.963681499801969E-2</v>
      </c>
      <c r="AQ4" s="205">
        <v>47534642.573845699</v>
      </c>
      <c r="AR4" s="47">
        <v>2.7057456416172E-2</v>
      </c>
      <c r="AS4" s="43">
        <v>5.170232932802E-3</v>
      </c>
      <c r="AT4" s="43" t="s">
        <v>267</v>
      </c>
      <c r="AU4" s="43">
        <v>4.7715375930000003E-6</v>
      </c>
      <c r="AV4" s="45">
        <v>102.616643546112</v>
      </c>
      <c r="AW4" s="48">
        <v>4.7131613978785296</v>
      </c>
      <c r="AX4" s="43">
        <v>1.1143619085141001E-2</v>
      </c>
      <c r="AY4" s="44">
        <v>5.7808134697529996E-3</v>
      </c>
      <c r="AZ4" s="45">
        <v>672.59809667921604</v>
      </c>
      <c r="BA4" s="45">
        <v>28.6208599361462</v>
      </c>
      <c r="BB4" s="48">
        <v>3.8244640993213901</v>
      </c>
      <c r="BC4" s="48">
        <v>0.13618779573919501</v>
      </c>
      <c r="BD4" s="44">
        <v>0.46366243959417902</v>
      </c>
      <c r="BE4" s="43">
        <v>1.5498373831320999E-2</v>
      </c>
      <c r="BF4" s="43">
        <v>9.3848554336870005E-3</v>
      </c>
      <c r="BG4" s="44">
        <v>8.7840472320100001E-4</v>
      </c>
      <c r="BH4" s="49">
        <v>2.6121775278199999E-4</v>
      </c>
      <c r="BI4" s="33">
        <v>5.9683103003E-5</v>
      </c>
      <c r="BJ4" s="1" t="s">
        <v>86</v>
      </c>
    </row>
    <row r="5" spans="1:74" s="1" customFormat="1" x14ac:dyDescent="0.25">
      <c r="A5" s="2" t="s">
        <v>118</v>
      </c>
      <c r="B5" s="41"/>
      <c r="C5" s="7">
        <v>71.391870770944294</v>
      </c>
      <c r="D5" s="6">
        <v>6.5900949837765497</v>
      </c>
      <c r="E5" s="65">
        <v>481.84786825463402</v>
      </c>
      <c r="F5" s="65">
        <v>140.64876937463799</v>
      </c>
      <c r="G5" s="65">
        <v>16.786243245191201</v>
      </c>
      <c r="H5" s="65">
        <v>4.9839293561423901</v>
      </c>
      <c r="I5" s="66">
        <f t="shared" si="0"/>
        <v>0.98312248473923902</v>
      </c>
      <c r="J5" s="67">
        <v>27.2727523941541</v>
      </c>
      <c r="K5" s="53">
        <v>2.3244223346653201</v>
      </c>
      <c r="L5" s="55">
        <v>6.198493493572E-2</v>
      </c>
      <c r="M5" s="55">
        <v>1.8072805942872E-2</v>
      </c>
      <c r="N5" s="68">
        <f t="shared" si="1"/>
        <v>0.29231199333545566</v>
      </c>
      <c r="O5" s="69">
        <v>3.6648298314757001E-2</v>
      </c>
      <c r="P5" s="70">
        <v>3.1233834224400001E-3</v>
      </c>
      <c r="Q5" s="193">
        <v>3.6126885103684003E-2</v>
      </c>
      <c r="R5" s="193">
        <v>3.1113797773850002E-3</v>
      </c>
      <c r="S5" s="134">
        <v>494.54478177913029</v>
      </c>
      <c r="T5" s="11">
        <v>144.52374243608244</v>
      </c>
      <c r="U5" s="11">
        <v>16.786243245191201</v>
      </c>
      <c r="V5" s="11">
        <v>4.9839293561423901</v>
      </c>
      <c r="W5" s="92">
        <v>0.98312248473923902</v>
      </c>
      <c r="X5" s="10">
        <v>27.991401996108095</v>
      </c>
      <c r="Y5" s="96">
        <v>2.4181933131857267</v>
      </c>
      <c r="Z5" s="100">
        <v>6.198493493572E-2</v>
      </c>
      <c r="AA5" s="101">
        <v>1.8072805942872E-2</v>
      </c>
      <c r="AB5" s="102">
        <v>0.29231199333545566</v>
      </c>
      <c r="AC5" s="110">
        <v>3.5707392067908295E-2</v>
      </c>
      <c r="AD5" s="108">
        <v>3.0846813172771769E-3</v>
      </c>
      <c r="AE5" s="88">
        <v>1879.1999922167061</v>
      </c>
      <c r="AF5" s="88">
        <v>162.33986218859295</v>
      </c>
      <c r="AG5" s="111">
        <f t="shared" ref="AG5:AG38" si="2">AF5/AE5</f>
        <v>8.6387751628870912E-2</v>
      </c>
      <c r="AH5" s="120">
        <v>3.5199365588826907E-2</v>
      </c>
      <c r="AI5" s="116">
        <v>3.0719749084223568E-3</v>
      </c>
      <c r="AJ5" s="121">
        <v>1852.920831552181</v>
      </c>
      <c r="AK5" s="121">
        <v>161.71104809991803</v>
      </c>
      <c r="AL5" s="122">
        <f t="shared" ref="AL5:AL33" si="3">AK5/AJ5</f>
        <v>8.727358737958256E-2</v>
      </c>
      <c r="AM5" s="46">
        <f t="shared" ref="AM5:AM32" si="4">(AE5-AJ5)/AE5</f>
        <v>1.3984227742320367E-2</v>
      </c>
      <c r="AN5" s="129">
        <v>1852.920831552181</v>
      </c>
      <c r="AO5" s="129">
        <v>161.71104809991803</v>
      </c>
      <c r="AP5" s="130">
        <f t="shared" ref="AP5:AP38" si="5">AO5/AN5</f>
        <v>8.727358737958256E-2</v>
      </c>
      <c r="AQ5" s="205">
        <v>48358886.287007697</v>
      </c>
      <c r="AR5" s="47">
        <v>0.105277160104012</v>
      </c>
      <c r="AS5" s="43">
        <v>1.1956620403242999E-2</v>
      </c>
      <c r="AT5" s="43">
        <v>1.2852045855369001E-2</v>
      </c>
      <c r="AU5" s="43">
        <v>1.8246315862349999E-2</v>
      </c>
      <c r="AV5" s="45">
        <v>107.15496474097399</v>
      </c>
      <c r="AW5" s="48">
        <v>5.2821002133338801</v>
      </c>
      <c r="AX5" s="43">
        <v>2.4566166777854E-2</v>
      </c>
      <c r="AY5" s="44">
        <v>8.0510286872569996E-3</v>
      </c>
      <c r="AZ5" s="45">
        <v>1301.9001360274699</v>
      </c>
      <c r="BA5" s="45">
        <v>221.794116169082</v>
      </c>
      <c r="BB5" s="48">
        <v>3.9775492120636802</v>
      </c>
      <c r="BC5" s="48">
        <v>0.143950236859301</v>
      </c>
      <c r="BD5" s="44">
        <v>0.48023866656694802</v>
      </c>
      <c r="BE5" s="43">
        <v>1.5903870988267999E-2</v>
      </c>
      <c r="BF5" s="43">
        <v>8.5349530340630003E-3</v>
      </c>
      <c r="BG5" s="44">
        <v>7.8401104945899998E-4</v>
      </c>
      <c r="BH5" s="49">
        <v>1.49120487069E-4</v>
      </c>
      <c r="BI5" s="33">
        <v>4.1925408120000003E-5</v>
      </c>
    </row>
    <row r="6" spans="1:74" s="17" customFormat="1" x14ac:dyDescent="0.25">
      <c r="A6" s="20" t="s">
        <v>119</v>
      </c>
      <c r="B6" s="196" t="s">
        <v>323</v>
      </c>
      <c r="C6" s="153">
        <v>75.350439689473305</v>
      </c>
      <c r="D6" s="154">
        <v>8.7785695451658992</v>
      </c>
      <c r="E6" s="155">
        <v>340.00807359231101</v>
      </c>
      <c r="F6" s="155">
        <v>107.18926572922599</v>
      </c>
      <c r="G6" s="155">
        <v>13.525819449000201</v>
      </c>
      <c r="H6" s="155">
        <v>4.5893170043205203</v>
      </c>
      <c r="I6" s="156">
        <f t="shared" si="0"/>
        <v>0.92913237883674693</v>
      </c>
      <c r="J6" s="157">
        <v>26.0779471615628</v>
      </c>
      <c r="K6" s="158">
        <v>2.7917018752191498</v>
      </c>
      <c r="L6" s="159">
        <v>7.7825751654148997E-2</v>
      </c>
      <c r="M6" s="159">
        <v>2.5330958069195001E-2</v>
      </c>
      <c r="N6" s="160">
        <f t="shared" si="1"/>
        <v>0.32890262913357049</v>
      </c>
      <c r="O6" s="197">
        <v>3.8209365532200001E-2</v>
      </c>
      <c r="P6" s="198">
        <v>4.1022807587459999E-3</v>
      </c>
      <c r="Q6" s="195">
        <v>3.4717966984197997E-2</v>
      </c>
      <c r="R6" s="195">
        <v>3.9155288234009999E-3</v>
      </c>
      <c r="S6" s="163">
        <v>348.96744312043512</v>
      </c>
      <c r="T6" s="164">
        <v>110.12405488229942</v>
      </c>
      <c r="U6" s="164">
        <v>13.525819449000201</v>
      </c>
      <c r="V6" s="164">
        <v>4.5893170043205203</v>
      </c>
      <c r="W6" s="199">
        <v>0.92913237883674693</v>
      </c>
      <c r="X6" s="19">
        <v>26.765113094673808</v>
      </c>
      <c r="Y6" s="166">
        <v>2.8900830945460783</v>
      </c>
      <c r="Z6" s="167">
        <v>7.7825751654148997E-2</v>
      </c>
      <c r="AA6" s="168">
        <v>2.5330958069195001E-2</v>
      </c>
      <c r="AB6" s="169">
        <v>0.32890262913357049</v>
      </c>
      <c r="AC6" s="170">
        <v>3.7228380537791789E-2</v>
      </c>
      <c r="AD6" s="171">
        <v>4.031380798733171E-3</v>
      </c>
      <c r="AE6" s="172">
        <v>1957.8005867880893</v>
      </c>
      <c r="AF6" s="172">
        <v>212.00599057254055</v>
      </c>
      <c r="AG6" s="173">
        <f t="shared" si="2"/>
        <v>0.10828783687329026</v>
      </c>
      <c r="AH6" s="174">
        <v>3.3826619949943876E-2</v>
      </c>
      <c r="AI6" s="175">
        <v>3.8447876747566842E-3</v>
      </c>
      <c r="AJ6" s="176">
        <v>1781.8469770385673</v>
      </c>
      <c r="AK6" s="176">
        <v>202.52757460716103</v>
      </c>
      <c r="AL6" s="177">
        <f t="shared" si="3"/>
        <v>0.11366159789083696</v>
      </c>
      <c r="AM6" s="178">
        <f t="shared" si="4"/>
        <v>8.9873100936284006E-2</v>
      </c>
      <c r="AN6" s="179">
        <v>1781.8469770385673</v>
      </c>
      <c r="AO6" s="179">
        <v>202.52757460716103</v>
      </c>
      <c r="AP6" s="180">
        <f t="shared" si="5"/>
        <v>0.11366159789083696</v>
      </c>
      <c r="AQ6" s="206">
        <v>49297117.357512802</v>
      </c>
      <c r="AR6" s="181">
        <v>5.7224708343947002E-2</v>
      </c>
      <c r="AS6" s="182">
        <v>9.0676422999010006E-3</v>
      </c>
      <c r="AT6" s="182" t="s">
        <v>267</v>
      </c>
      <c r="AU6" s="182">
        <v>4.7381985099999997E-6</v>
      </c>
      <c r="AV6" s="183">
        <v>108.155677851332</v>
      </c>
      <c r="AW6" s="184">
        <v>5.7028207531046604</v>
      </c>
      <c r="AX6" s="182">
        <v>1.7020437980851E-2</v>
      </c>
      <c r="AY6" s="185">
        <v>8.5494644099350006E-3</v>
      </c>
      <c r="AZ6" s="183">
        <v>1218.77603706287</v>
      </c>
      <c r="BA6" s="183">
        <v>73.052868478788</v>
      </c>
      <c r="BB6" s="184">
        <v>3.9612552960631802</v>
      </c>
      <c r="BC6" s="184">
        <v>0.142192301288979</v>
      </c>
      <c r="BD6" s="185">
        <v>0.48055968629673301</v>
      </c>
      <c r="BE6" s="182">
        <v>1.6631938066035998E-2</v>
      </c>
      <c r="BF6" s="182">
        <v>8.8868752181029999E-3</v>
      </c>
      <c r="BG6" s="185">
        <v>1.000821097868E-3</v>
      </c>
      <c r="BH6" s="186">
        <v>1.9559862765399999E-4</v>
      </c>
      <c r="BI6" s="187">
        <v>6.0657059679000002E-5</v>
      </c>
    </row>
    <row r="7" spans="1:74" s="1" customFormat="1" x14ac:dyDescent="0.25">
      <c r="A7" s="2" t="s">
        <v>119</v>
      </c>
      <c r="B7" s="41" t="s">
        <v>324</v>
      </c>
      <c r="C7" s="7">
        <v>94.697923600846707</v>
      </c>
      <c r="D7" s="6">
        <v>2.5905542390665701</v>
      </c>
      <c r="E7" s="65">
        <v>1286.1030902192899</v>
      </c>
      <c r="F7" s="65">
        <v>697.59253019814798</v>
      </c>
      <c r="G7" s="65">
        <v>56.050858868749899</v>
      </c>
      <c r="H7" s="65">
        <v>30.812118050793099</v>
      </c>
      <c r="I7" s="66">
        <f t="shared" si="0"/>
        <v>0.9867037036828088</v>
      </c>
      <c r="J7" s="67">
        <v>23.518243997546399</v>
      </c>
      <c r="K7" s="53">
        <v>2.11853955700755</v>
      </c>
      <c r="L7" s="55">
        <v>1.8296736033768999E-2</v>
      </c>
      <c r="M7" s="55">
        <v>1.0057128617117999E-2</v>
      </c>
      <c r="N7" s="68">
        <f t="shared" si="1"/>
        <v>0.1638820183665263</v>
      </c>
      <c r="O7" s="69">
        <v>4.247898361197E-2</v>
      </c>
      <c r="P7" s="70">
        <v>3.7791073166590001E-3</v>
      </c>
      <c r="Q7" s="193">
        <v>4.2392416363118003E-2</v>
      </c>
      <c r="R7" s="193">
        <v>3.7884007641969999E-3</v>
      </c>
      <c r="S7" s="134">
        <v>1319.9924997112344</v>
      </c>
      <c r="T7" s="11">
        <v>716.21699355834039</v>
      </c>
      <c r="U7" s="11">
        <v>56.050858868749899</v>
      </c>
      <c r="V7" s="11">
        <v>30.812118050793099</v>
      </c>
      <c r="W7" s="92">
        <v>0.9867037036828088</v>
      </c>
      <c r="X7" s="10">
        <v>24.137960571921798</v>
      </c>
      <c r="Y7" s="96">
        <v>2.200916567881305</v>
      </c>
      <c r="Z7" s="100">
        <v>1.8296736033768999E-2</v>
      </c>
      <c r="AA7" s="101">
        <v>1.0057128617117999E-2</v>
      </c>
      <c r="AB7" s="102">
        <v>0.1638820183665263</v>
      </c>
      <c r="AC7" s="110">
        <v>4.1388380695102991E-2</v>
      </c>
      <c r="AD7" s="108">
        <v>3.7281756323424499E-3</v>
      </c>
      <c r="AE7" s="88">
        <v>2172.1909103066309</v>
      </c>
      <c r="AF7" s="88">
        <v>195.66624943022052</v>
      </c>
      <c r="AG7" s="111">
        <f t="shared" si="2"/>
        <v>9.007783270882018E-2</v>
      </c>
      <c r="AH7" s="120">
        <v>4.1304035968686217E-2</v>
      </c>
      <c r="AI7" s="116">
        <v>3.7369327306994555E-3</v>
      </c>
      <c r="AJ7" s="121">
        <v>2167.8526213420218</v>
      </c>
      <c r="AK7" s="121">
        <v>196.13384566504124</v>
      </c>
      <c r="AL7" s="122">
        <f t="shared" si="3"/>
        <v>9.047379131503111E-2</v>
      </c>
      <c r="AM7" s="46">
        <f t="shared" si="4"/>
        <v>1.9971950642205245E-3</v>
      </c>
      <c r="AN7" s="129">
        <v>2167.8526213420218</v>
      </c>
      <c r="AO7" s="129">
        <v>196.13384566504124</v>
      </c>
      <c r="AP7" s="130">
        <f t="shared" si="5"/>
        <v>9.047379131503111E-2</v>
      </c>
      <c r="AQ7" s="205">
        <v>53502414.934747502</v>
      </c>
      <c r="AR7" s="47">
        <v>2.6450819873845999E-2</v>
      </c>
      <c r="AS7" s="43">
        <v>5.5052909736009997E-3</v>
      </c>
      <c r="AT7" s="43" t="s">
        <v>267</v>
      </c>
      <c r="AU7" s="43">
        <v>4.3679531370000001E-6</v>
      </c>
      <c r="AV7" s="45">
        <v>120.926677119507</v>
      </c>
      <c r="AW7" s="48">
        <v>5.8148782124818599</v>
      </c>
      <c r="AX7" s="43">
        <v>1.6490596908343001E-2</v>
      </c>
      <c r="AY7" s="44">
        <v>7.6069369972659997E-3</v>
      </c>
      <c r="AZ7" s="45">
        <v>1412.4183734969799</v>
      </c>
      <c r="BA7" s="45">
        <v>177.27616120103301</v>
      </c>
      <c r="BB7" s="48">
        <v>4.0982488113289897</v>
      </c>
      <c r="BC7" s="48">
        <v>0.14806847429887901</v>
      </c>
      <c r="BD7" s="44">
        <v>0.49909949603466103</v>
      </c>
      <c r="BE7" s="43">
        <v>1.7223911015789E-2</v>
      </c>
      <c r="BF7" s="43">
        <v>1.0273405125737999E-2</v>
      </c>
      <c r="BG7" s="44">
        <v>9.7919659841000004E-4</v>
      </c>
      <c r="BH7" s="49">
        <v>5.3308135530000002E-5</v>
      </c>
      <c r="BI7" s="33">
        <v>2.8970720250000001E-5</v>
      </c>
    </row>
    <row r="8" spans="1:74" s="17" customFormat="1" x14ac:dyDescent="0.25">
      <c r="A8" s="20" t="s">
        <v>120</v>
      </c>
      <c r="B8" s="196" t="s">
        <v>323</v>
      </c>
      <c r="C8" s="153">
        <v>66.078790932705999</v>
      </c>
      <c r="D8" s="154">
        <v>5.3561964694211603</v>
      </c>
      <c r="E8" s="155">
        <v>528.28706863361003</v>
      </c>
      <c r="F8" s="155">
        <v>227.002858668204</v>
      </c>
      <c r="G8" s="155">
        <v>18.371640507478201</v>
      </c>
      <c r="H8" s="155">
        <v>8.2028384420011307</v>
      </c>
      <c r="I8" s="156">
        <f t="shared" si="0"/>
        <v>0.96237675970947278</v>
      </c>
      <c r="J8" s="157">
        <v>27.650656605772301</v>
      </c>
      <c r="K8" s="158">
        <v>3.6169851928024599</v>
      </c>
      <c r="L8" s="159">
        <v>5.3981354408176002E-2</v>
      </c>
      <c r="M8" s="159">
        <v>2.4094481877037E-2</v>
      </c>
      <c r="N8" s="160">
        <f t="shared" si="1"/>
        <v>0.29306737023041579</v>
      </c>
      <c r="O8" s="197">
        <v>3.6094658152167003E-2</v>
      </c>
      <c r="P8" s="198">
        <v>5.2536679185670003E-3</v>
      </c>
      <c r="Q8" s="195">
        <v>3.5589255840356999E-2</v>
      </c>
      <c r="R8" s="195">
        <v>5.2467601357100001E-3</v>
      </c>
      <c r="S8" s="163">
        <v>542.20767650274331</v>
      </c>
      <c r="T8" s="164">
        <v>233.11025592494258</v>
      </c>
      <c r="U8" s="164">
        <v>18.371640507478201</v>
      </c>
      <c r="V8" s="164">
        <v>8.2028384420011307</v>
      </c>
      <c r="W8" s="199">
        <v>0.96237675970947278</v>
      </c>
      <c r="X8" s="19">
        <v>28.379264157966563</v>
      </c>
      <c r="Y8" s="166">
        <v>3.7338609677854109</v>
      </c>
      <c r="Z8" s="167">
        <v>5.3981354408176002E-2</v>
      </c>
      <c r="AA8" s="168">
        <v>2.4094481877037E-2</v>
      </c>
      <c r="AB8" s="169">
        <v>0.29306737023041579</v>
      </c>
      <c r="AC8" s="170">
        <v>3.5167966030160147E-2</v>
      </c>
      <c r="AD8" s="171">
        <v>5.1428175491858522E-3</v>
      </c>
      <c r="AE8" s="172">
        <v>1851.2961740685255</v>
      </c>
      <c r="AF8" s="172">
        <v>270.72587719673942</v>
      </c>
      <c r="AG8" s="173">
        <f t="shared" si="2"/>
        <v>0.14623585409447215</v>
      </c>
      <c r="AH8" s="174">
        <v>3.4675539387459514E-2</v>
      </c>
      <c r="AI8" s="175">
        <v>5.1354509699949409E-3</v>
      </c>
      <c r="AJ8" s="176">
        <v>1825.8108760045236</v>
      </c>
      <c r="AK8" s="176">
        <v>270.4027795915332</v>
      </c>
      <c r="AL8" s="177">
        <f t="shared" si="3"/>
        <v>0.14810010343637764</v>
      </c>
      <c r="AM8" s="178">
        <f t="shared" si="4"/>
        <v>1.3766191720687122E-2</v>
      </c>
      <c r="AN8" s="179">
        <v>1825.8108760045236</v>
      </c>
      <c r="AO8" s="179">
        <v>270.4027795915332</v>
      </c>
      <c r="AP8" s="180">
        <f t="shared" si="5"/>
        <v>0.14810010343637764</v>
      </c>
      <c r="AQ8" s="206">
        <v>46807027.606181398</v>
      </c>
      <c r="AR8" s="181">
        <v>3.4139896654173003E-2</v>
      </c>
      <c r="AS8" s="182">
        <v>7.5984485036719998E-3</v>
      </c>
      <c r="AT8" s="182">
        <v>1.2782531504577E-2</v>
      </c>
      <c r="AU8" s="182">
        <v>2.5652640287569001E-2</v>
      </c>
      <c r="AV8" s="183">
        <v>99.312963886459599</v>
      </c>
      <c r="AW8" s="184">
        <v>4.5082055812615396</v>
      </c>
      <c r="AX8" s="182">
        <v>1.1569681611576999E-2</v>
      </c>
      <c r="AY8" s="185">
        <v>7.7365597954420001E-3</v>
      </c>
      <c r="AZ8" s="183">
        <v>1412.78237992456</v>
      </c>
      <c r="BA8" s="183">
        <v>323.50111023827799</v>
      </c>
      <c r="BB8" s="184">
        <v>3.8299374131724599</v>
      </c>
      <c r="BC8" s="184">
        <v>0.14055567002205099</v>
      </c>
      <c r="BD8" s="185">
        <v>0.469571771085393</v>
      </c>
      <c r="BE8" s="182">
        <v>1.648057761265E-2</v>
      </c>
      <c r="BF8" s="182">
        <v>8.2116957884019997E-3</v>
      </c>
      <c r="BG8" s="185">
        <v>1.1995861367370001E-3</v>
      </c>
      <c r="BH8" s="186">
        <v>1.2613151310900001E-4</v>
      </c>
      <c r="BI8" s="187">
        <v>5.4344958171000001E-5</v>
      </c>
    </row>
    <row r="9" spans="1:74" s="1" customFormat="1" x14ac:dyDescent="0.25">
      <c r="A9" s="2" t="s">
        <v>120</v>
      </c>
      <c r="B9" s="41" t="s">
        <v>324</v>
      </c>
      <c r="C9" s="7">
        <v>78.942814123259694</v>
      </c>
      <c r="D9" s="6">
        <v>1.53325732797467</v>
      </c>
      <c r="E9" s="65">
        <v>1956.1292450041699</v>
      </c>
      <c r="F9" s="65">
        <v>1515.0157209899301</v>
      </c>
      <c r="G9" s="65">
        <v>76.689969257563803</v>
      </c>
      <c r="H9" s="65">
        <v>59.964751545004297</v>
      </c>
      <c r="I9" s="66">
        <f t="shared" si="0"/>
        <v>0.99051742166468659</v>
      </c>
      <c r="J9" s="67">
        <v>25.451411084380101</v>
      </c>
      <c r="K9" s="53">
        <v>2.7590451053145899</v>
      </c>
      <c r="L9" s="55">
        <v>1.3051664388937E-2</v>
      </c>
      <c r="M9" s="55">
        <v>1.0205362007801E-2</v>
      </c>
      <c r="N9" s="68">
        <f t="shared" si="1"/>
        <v>0.13863868099925747</v>
      </c>
      <c r="O9" s="69">
        <v>3.9254424043758E-2</v>
      </c>
      <c r="P9" s="70">
        <v>4.2573832479690004E-3</v>
      </c>
      <c r="Q9" s="193">
        <v>3.9234119230402001E-2</v>
      </c>
      <c r="R9" s="193">
        <v>4.2688499718560001E-3</v>
      </c>
      <c r="S9" s="134">
        <v>2007.6741526459134</v>
      </c>
      <c r="T9" s="11">
        <v>1555.1954990333977</v>
      </c>
      <c r="U9" s="11">
        <v>76.689969257563803</v>
      </c>
      <c r="V9" s="11">
        <v>59.964751545004297</v>
      </c>
      <c r="W9" s="92">
        <v>0.99051742166468659</v>
      </c>
      <c r="X9" s="10">
        <v>26.12206750294084</v>
      </c>
      <c r="Y9" s="96">
        <v>2.8556699311452256</v>
      </c>
      <c r="Z9" s="100">
        <v>1.3051664388937E-2</v>
      </c>
      <c r="AA9" s="101">
        <v>1.0205362007801E-2</v>
      </c>
      <c r="AB9" s="102">
        <v>0.13863868099925747</v>
      </c>
      <c r="AC9" s="110">
        <v>3.8246608278834818E-2</v>
      </c>
      <c r="AD9" s="108">
        <v>4.1830893023061828E-3</v>
      </c>
      <c r="AE9" s="88">
        <v>2010.3554770259584</v>
      </c>
      <c r="AF9" s="88">
        <v>219.87561428900972</v>
      </c>
      <c r="AG9" s="111">
        <f t="shared" si="2"/>
        <v>0.10937151006462058</v>
      </c>
      <c r="AH9" s="120">
        <v>3.822682477005792E-2</v>
      </c>
      <c r="AI9" s="116">
        <v>4.194132410247485E-3</v>
      </c>
      <c r="AJ9" s="121">
        <v>2009.3348604471103</v>
      </c>
      <c r="AK9" s="121">
        <v>220.45818641579433</v>
      </c>
      <c r="AL9" s="122">
        <f t="shared" si="3"/>
        <v>0.10971699678108343</v>
      </c>
      <c r="AM9" s="46">
        <f t="shared" si="4"/>
        <v>5.0767965691222376E-4</v>
      </c>
      <c r="AN9" s="129">
        <v>2009.3348604471103</v>
      </c>
      <c r="AO9" s="129">
        <v>220.45818641579433</v>
      </c>
      <c r="AP9" s="130">
        <f t="shared" si="5"/>
        <v>0.10971699678108343</v>
      </c>
      <c r="AQ9" s="205">
        <v>50629411.041303799</v>
      </c>
      <c r="AR9" s="47">
        <v>1.0603862714291E-2</v>
      </c>
      <c r="AS9" s="43">
        <v>3.9633426429970002E-3</v>
      </c>
      <c r="AT9" s="43">
        <v>2.2853254972397E-2</v>
      </c>
      <c r="AU9" s="43">
        <v>3.2404694368672E-2</v>
      </c>
      <c r="AV9" s="45">
        <v>103.077482123564</v>
      </c>
      <c r="AW9" s="48">
        <v>4.8461763221262499</v>
      </c>
      <c r="AX9" s="43">
        <v>1.6050443632200002E-2</v>
      </c>
      <c r="AY9" s="44">
        <v>8.6145304515810005E-3</v>
      </c>
      <c r="AZ9" s="45">
        <v>5065.2642538899599</v>
      </c>
      <c r="BA9" s="45">
        <v>834.78903295537395</v>
      </c>
      <c r="BB9" s="48">
        <v>3.9160481684141599</v>
      </c>
      <c r="BC9" s="48">
        <v>0.141286697702733</v>
      </c>
      <c r="BD9" s="44">
        <v>0.47668436631583899</v>
      </c>
      <c r="BE9" s="43">
        <v>1.6421629810522E-2</v>
      </c>
      <c r="BF9" s="43">
        <v>9.0822268816990008E-3</v>
      </c>
      <c r="BG9" s="44">
        <v>1.0322133807289999E-3</v>
      </c>
      <c r="BH9" s="49">
        <v>3.3405226557999997E-5</v>
      </c>
      <c r="BI9" s="33">
        <v>2.5896544243999999E-5</v>
      </c>
    </row>
    <row r="10" spans="1:74" s="17" customFormat="1" x14ac:dyDescent="0.25">
      <c r="A10" s="20" t="s">
        <v>121</v>
      </c>
      <c r="B10" s="196" t="s">
        <v>265</v>
      </c>
      <c r="C10" s="153">
        <v>82.597701484041806</v>
      </c>
      <c r="D10" s="154">
        <v>56.489424780934598</v>
      </c>
      <c r="E10" s="155">
        <v>52.318722179208002</v>
      </c>
      <c r="F10" s="155">
        <v>7.2126572239362599</v>
      </c>
      <c r="G10" s="155">
        <v>2.2370047410533398</v>
      </c>
      <c r="H10" s="155">
        <v>0.38738261912112099</v>
      </c>
      <c r="I10" s="156">
        <f t="shared" si="0"/>
        <v>0.79609507692265336</v>
      </c>
      <c r="J10" s="157">
        <v>23.588728655347499</v>
      </c>
      <c r="K10" s="158">
        <v>2.34904332998169</v>
      </c>
      <c r="L10" s="159">
        <v>0.46014933632418598</v>
      </c>
      <c r="M10" s="159">
        <v>0.113440844293498</v>
      </c>
      <c r="N10" s="160">
        <f t="shared" si="1"/>
        <v>0.40393905297747362</v>
      </c>
      <c r="O10" s="197">
        <v>4.2453987496421999E-2</v>
      </c>
      <c r="P10" s="198">
        <v>4.3137682115649998E-3</v>
      </c>
      <c r="Q10" s="195">
        <v>3.7181176026671002E-2</v>
      </c>
      <c r="R10" s="195">
        <v>4.5229583751770002E-3</v>
      </c>
      <c r="S10" s="163">
        <v>53.697344634523098</v>
      </c>
      <c r="T10" s="164">
        <v>7.4414452246394474</v>
      </c>
      <c r="U10" s="164">
        <v>2.2370047410533398</v>
      </c>
      <c r="V10" s="164">
        <v>0.38738261912112099</v>
      </c>
      <c r="W10" s="199">
        <v>0.79609507692265336</v>
      </c>
      <c r="X10" s="19">
        <v>24.210302532958764</v>
      </c>
      <c r="Y10" s="166">
        <v>2.4350589347017455</v>
      </c>
      <c r="Z10" s="167">
        <v>0.46014933632418598</v>
      </c>
      <c r="AA10" s="168">
        <v>0.113440844293498</v>
      </c>
      <c r="AB10" s="169">
        <v>0.40393905297747362</v>
      </c>
      <c r="AC10" s="170">
        <v>4.1364026328349547E-2</v>
      </c>
      <c r="AD10" s="171">
        <v>4.243407647347635E-3</v>
      </c>
      <c r="AE10" s="172">
        <v>2170.9382743482033</v>
      </c>
      <c r="AF10" s="172">
        <v>222.70984942718502</v>
      </c>
      <c r="AG10" s="173">
        <f t="shared" si="2"/>
        <v>0.10258691002813096</v>
      </c>
      <c r="AH10" s="174">
        <v>3.6226588708913085E-2</v>
      </c>
      <c r="AI10" s="175">
        <v>4.436426742553002E-3</v>
      </c>
      <c r="AJ10" s="176">
        <v>1906.0436471693886</v>
      </c>
      <c r="AK10" s="176">
        <v>233.42034980773772</v>
      </c>
      <c r="AL10" s="177">
        <f t="shared" si="3"/>
        <v>0.1224632763023993</v>
      </c>
      <c r="AM10" s="178">
        <f t="shared" si="4"/>
        <v>0.12201849785818807</v>
      </c>
      <c r="AN10" s="179">
        <v>1906.0436471693886</v>
      </c>
      <c r="AO10" s="179">
        <v>233.42034980773772</v>
      </c>
      <c r="AP10" s="180">
        <f t="shared" si="5"/>
        <v>0.1224632763023993</v>
      </c>
      <c r="AQ10" s="206">
        <v>47466013.913424402</v>
      </c>
      <c r="AR10" s="181">
        <v>0.34505752250309402</v>
      </c>
      <c r="AS10" s="182">
        <v>8.2501907079114006E-2</v>
      </c>
      <c r="AT10" s="182">
        <v>2.0671402344804E-2</v>
      </c>
      <c r="AU10" s="182">
        <v>2.9319012443963999E-2</v>
      </c>
      <c r="AV10" s="183">
        <v>104.635180478804</v>
      </c>
      <c r="AW10" s="184">
        <v>5.2712320572886</v>
      </c>
      <c r="AX10" s="182">
        <v>9.7631321628128001E-2</v>
      </c>
      <c r="AY10" s="185">
        <v>2.0629460674001E-2</v>
      </c>
      <c r="AZ10" s="183">
        <v>1059.96528908798</v>
      </c>
      <c r="BA10" s="183">
        <v>46.941739978145002</v>
      </c>
      <c r="BB10" s="184">
        <v>3.9743459458396999</v>
      </c>
      <c r="BC10" s="184">
        <v>0.14685754674389101</v>
      </c>
      <c r="BD10" s="185">
        <v>0.49296310577936098</v>
      </c>
      <c r="BE10" s="182">
        <v>1.7628112411636001E-2</v>
      </c>
      <c r="BF10" s="182">
        <v>1.0159335579757E-2</v>
      </c>
      <c r="BG10" s="185">
        <v>1.0896963923369999E-3</v>
      </c>
      <c r="BH10" s="186">
        <v>1.314354862977E-3</v>
      </c>
      <c r="BI10" s="187">
        <v>3.1670048154600002E-4</v>
      </c>
    </row>
    <row r="11" spans="1:74" s="1" customFormat="1" x14ac:dyDescent="0.25">
      <c r="A11" s="2" t="s">
        <v>122</v>
      </c>
      <c r="B11" s="41"/>
      <c r="C11" s="7">
        <v>82.189412710095397</v>
      </c>
      <c r="D11" s="6">
        <v>3.7907177651891599</v>
      </c>
      <c r="E11" s="65">
        <v>776.40074474849803</v>
      </c>
      <c r="F11" s="65">
        <v>291.31832428859599</v>
      </c>
      <c r="G11" s="65">
        <v>31.6329832974982</v>
      </c>
      <c r="H11" s="65">
        <v>12.1394541058012</v>
      </c>
      <c r="I11" s="66">
        <f t="shared" si="0"/>
        <v>0.97773881015297293</v>
      </c>
      <c r="J11" s="67">
        <v>23.935446350040799</v>
      </c>
      <c r="K11" s="53">
        <v>1.93704345172629</v>
      </c>
      <c r="L11" s="55">
        <v>3.0988613635279001E-2</v>
      </c>
      <c r="M11" s="55">
        <v>1.1889246117906999E-2</v>
      </c>
      <c r="N11" s="68">
        <f t="shared" si="1"/>
        <v>0.21093355011216056</v>
      </c>
      <c r="O11" s="69">
        <v>4.1552011150599998E-2</v>
      </c>
      <c r="P11" s="70">
        <v>3.686707215356E-3</v>
      </c>
      <c r="Q11" s="193">
        <v>4.128439013765E-2</v>
      </c>
      <c r="R11" s="193">
        <v>3.7145610886400002E-3</v>
      </c>
      <c r="S11" s="134">
        <v>796.85926239667981</v>
      </c>
      <c r="T11" s="11">
        <v>299.20635049731914</v>
      </c>
      <c r="U11" s="11">
        <v>31.6329832974982</v>
      </c>
      <c r="V11" s="11">
        <v>12.1394541058012</v>
      </c>
      <c r="W11" s="92">
        <v>0.97773881015297293</v>
      </c>
      <c r="X11" s="10">
        <v>24.566156398790227</v>
      </c>
      <c r="Y11" s="96">
        <v>2.0181220859973661</v>
      </c>
      <c r="Z11" s="100">
        <v>3.0988613635279001E-2</v>
      </c>
      <c r="AA11" s="101">
        <v>1.1889246117906999E-2</v>
      </c>
      <c r="AB11" s="102">
        <v>0.21093355011216056</v>
      </c>
      <c r="AC11" s="110">
        <v>4.0485207269968418E-2</v>
      </c>
      <c r="AD11" s="108">
        <v>3.6372619371885396E-3</v>
      </c>
      <c r="AE11" s="88">
        <v>2125.7177186225476</v>
      </c>
      <c r="AF11" s="88">
        <v>190.97820336190864</v>
      </c>
      <c r="AG11" s="111">
        <f t="shared" si="2"/>
        <v>8.9841751653489232E-2</v>
      </c>
      <c r="AH11" s="120">
        <v>4.0224457143101862E-2</v>
      </c>
      <c r="AI11" s="116">
        <v>3.6634932050118234E-3</v>
      </c>
      <c r="AJ11" s="121">
        <v>2112.293199927894</v>
      </c>
      <c r="AK11" s="121">
        <v>192.37976928808803</v>
      </c>
      <c r="AL11" s="122">
        <f t="shared" si="3"/>
        <v>9.107626218493492E-2</v>
      </c>
      <c r="AM11" s="46">
        <f t="shared" si="4"/>
        <v>6.3152875741905555E-3</v>
      </c>
      <c r="AN11" s="129">
        <v>2112.293199927894</v>
      </c>
      <c r="AO11" s="129">
        <v>192.37976928808803</v>
      </c>
      <c r="AP11" s="130">
        <f t="shared" si="5"/>
        <v>9.107626218493492E-2</v>
      </c>
      <c r="AQ11" s="205">
        <v>48634059.790921502</v>
      </c>
      <c r="AR11" s="47">
        <v>0.105083996070995</v>
      </c>
      <c r="AS11" s="43">
        <v>2.2894445369856999E-2</v>
      </c>
      <c r="AT11" s="43">
        <v>6.7462796728570001E-3</v>
      </c>
      <c r="AU11" s="43">
        <v>1.3570660493568001E-2</v>
      </c>
      <c r="AV11" s="45">
        <v>102.73460725778099</v>
      </c>
      <c r="AW11" s="48">
        <v>4.6549710255136496</v>
      </c>
      <c r="AX11" s="43">
        <v>1.4319759133546999E-2</v>
      </c>
      <c r="AY11" s="44">
        <v>6.2869935825680002E-3</v>
      </c>
      <c r="AZ11" s="45">
        <v>1077.7523993074601</v>
      </c>
      <c r="BA11" s="45">
        <v>54.568906965090797</v>
      </c>
      <c r="BB11" s="48">
        <v>4.00078593487624</v>
      </c>
      <c r="BC11" s="48">
        <v>0.14322145668432201</v>
      </c>
      <c r="BD11" s="44">
        <v>0.489317945310838</v>
      </c>
      <c r="BE11" s="43">
        <v>1.6304461607278001E-2</v>
      </c>
      <c r="BF11" s="43">
        <v>9.8779917334499995E-3</v>
      </c>
      <c r="BG11" s="44">
        <v>9.2572184814499999E-4</v>
      </c>
      <c r="BH11" s="49">
        <v>8.6344804779000004E-5</v>
      </c>
      <c r="BI11" s="33">
        <v>3.2528552401000001E-5</v>
      </c>
    </row>
    <row r="12" spans="1:74" s="1" customFormat="1" x14ac:dyDescent="0.25">
      <c r="A12" s="2" t="s">
        <v>123</v>
      </c>
      <c r="B12" s="41"/>
      <c r="C12" s="7">
        <v>94.687950161590805</v>
      </c>
      <c r="D12" s="6">
        <v>4.2720588993536799</v>
      </c>
      <c r="E12" s="65">
        <v>758.06191752915902</v>
      </c>
      <c r="F12" s="65">
        <v>228.07268708218501</v>
      </c>
      <c r="G12" s="65">
        <v>32.521407478025402</v>
      </c>
      <c r="H12" s="65">
        <v>10.0024075138997</v>
      </c>
      <c r="I12" s="66">
        <f t="shared" si="0"/>
        <v>0.97821290550961071</v>
      </c>
      <c r="J12" s="67">
        <v>23.3251814162405</v>
      </c>
      <c r="K12" s="53">
        <v>1.5142838872735001</v>
      </c>
      <c r="L12" s="55">
        <v>3.0294087707288E-2</v>
      </c>
      <c r="M12" s="55">
        <v>9.3155108969429998E-3</v>
      </c>
      <c r="N12" s="68">
        <f t="shared" si="1"/>
        <v>0.21112199022295169</v>
      </c>
      <c r="O12" s="69">
        <v>4.2942090889685001E-2</v>
      </c>
      <c r="P12" s="70">
        <v>2.7851992265089998E-3</v>
      </c>
      <c r="Q12" s="193">
        <v>4.2655953992966997E-2</v>
      </c>
      <c r="R12" s="193">
        <v>2.8061690195049999E-3</v>
      </c>
      <c r="S12" s="134">
        <v>778.03719862347145</v>
      </c>
      <c r="T12" s="11">
        <v>234.34018313346439</v>
      </c>
      <c r="U12" s="11">
        <v>32.521407478025402</v>
      </c>
      <c r="V12" s="11">
        <v>10.0024075138997</v>
      </c>
      <c r="W12" s="92">
        <v>0.97821290550961071</v>
      </c>
      <c r="X12" s="10">
        <v>23.939810702570949</v>
      </c>
      <c r="Y12" s="96">
        <v>1.5905248151671141</v>
      </c>
      <c r="Z12" s="100">
        <v>3.0294087707288E-2</v>
      </c>
      <c r="AA12" s="101">
        <v>9.3155108969429998E-3</v>
      </c>
      <c r="AB12" s="102">
        <v>0.21112199022295169</v>
      </c>
      <c r="AC12" s="110">
        <v>4.183959818391645E-2</v>
      </c>
      <c r="AD12" s="108">
        <v>2.7772600761556986E-3</v>
      </c>
      <c r="AE12" s="88">
        <v>2195.39341178217</v>
      </c>
      <c r="AF12" s="88">
        <v>145.72746246740209</v>
      </c>
      <c r="AG12" s="111">
        <f t="shared" si="2"/>
        <v>6.6378746371978894E-2</v>
      </c>
      <c r="AH12" s="120">
        <v>4.1560807548988381E-2</v>
      </c>
      <c r="AI12" s="116">
        <v>2.7963983938730694E-3</v>
      </c>
      <c r="AJ12" s="121">
        <v>2181.0586289844082</v>
      </c>
      <c r="AK12" s="121">
        <v>146.75145182984912</v>
      </c>
      <c r="AL12" s="122">
        <f t="shared" si="3"/>
        <v>6.7284505734805808E-2</v>
      </c>
      <c r="AM12" s="46">
        <f t="shared" si="4"/>
        <v>6.5294824703537625E-3</v>
      </c>
      <c r="AN12" s="129">
        <v>2181.0586289844082</v>
      </c>
      <c r="AO12" s="129">
        <v>146.75145182984912</v>
      </c>
      <c r="AP12" s="130">
        <f t="shared" si="5"/>
        <v>6.7284505734805808E-2</v>
      </c>
      <c r="AQ12" s="205">
        <v>49138541.585399099</v>
      </c>
      <c r="AR12" s="47">
        <v>9.0741054561740003E-3</v>
      </c>
      <c r="AS12" s="43">
        <v>2.3989064638740001E-3</v>
      </c>
      <c r="AT12" s="43" t="s">
        <v>267</v>
      </c>
      <c r="AU12" s="43">
        <v>4.8100373469999997E-6</v>
      </c>
      <c r="AV12" s="45">
        <v>124.767878665518</v>
      </c>
      <c r="AW12" s="48">
        <v>5.7992208924177904</v>
      </c>
      <c r="AX12" s="43">
        <v>1.7024788134764001E-2</v>
      </c>
      <c r="AY12" s="44">
        <v>5.8099901305470004E-3</v>
      </c>
      <c r="AZ12" s="45">
        <v>1015.7371879357401</v>
      </c>
      <c r="BA12" s="45">
        <v>40.2921472358626</v>
      </c>
      <c r="BB12" s="48">
        <v>4.4399093274807502</v>
      </c>
      <c r="BC12" s="48">
        <v>0.15757052638067801</v>
      </c>
      <c r="BD12" s="44">
        <v>0.54227353270969103</v>
      </c>
      <c r="BE12" s="43">
        <v>1.7913930638384999E-2</v>
      </c>
      <c r="BF12" s="43">
        <v>1.1298599900107001E-2</v>
      </c>
      <c r="BG12" s="44">
        <v>8.3074033512799995E-4</v>
      </c>
      <c r="BH12" s="49">
        <v>9.6495077629000006E-5</v>
      </c>
      <c r="BI12" s="33">
        <v>2.9219096133000001E-5</v>
      </c>
    </row>
    <row r="13" spans="1:74" s="1" customFormat="1" x14ac:dyDescent="0.25">
      <c r="A13" s="2" t="s">
        <v>124</v>
      </c>
      <c r="B13" s="41"/>
      <c r="C13" s="7">
        <v>90.978042752368793</v>
      </c>
      <c r="D13" s="6">
        <v>2.7813356948531101</v>
      </c>
      <c r="E13" s="65">
        <v>1236.7443792645299</v>
      </c>
      <c r="F13" s="65">
        <v>562.68921857797795</v>
      </c>
      <c r="G13" s="65">
        <v>53.280727313023498</v>
      </c>
      <c r="H13" s="65">
        <v>25.250000445745599</v>
      </c>
      <c r="I13" s="66">
        <f t="shared" si="0"/>
        <v>0.96005785020593493</v>
      </c>
      <c r="J13" s="67">
        <v>23.732252560935901</v>
      </c>
      <c r="K13" s="53">
        <v>1.83802658726148</v>
      </c>
      <c r="L13" s="55">
        <v>2.0363262859903E-2</v>
      </c>
      <c r="M13" s="55">
        <v>9.1433664953949993E-3</v>
      </c>
      <c r="N13" s="68">
        <f t="shared" si="1"/>
        <v>0.17248608586804215</v>
      </c>
      <c r="O13" s="69">
        <v>4.1670009795399997E-2</v>
      </c>
      <c r="P13" s="70">
        <v>3.3243058265720001E-3</v>
      </c>
      <c r="Q13" s="193">
        <v>4.1543173752474002E-2</v>
      </c>
      <c r="R13" s="193">
        <v>3.3664779740820001E-3</v>
      </c>
      <c r="S13" s="134">
        <v>1269.3331639618825</v>
      </c>
      <c r="T13" s="11">
        <v>577.79441456874531</v>
      </c>
      <c r="U13" s="11">
        <v>53.280727313023498</v>
      </c>
      <c r="V13" s="11">
        <v>25.250000445745599</v>
      </c>
      <c r="W13" s="92">
        <v>0.96005785020593493</v>
      </c>
      <c r="X13" s="10">
        <v>24.357608359643038</v>
      </c>
      <c r="Y13" s="96">
        <v>1.9175577797371191</v>
      </c>
      <c r="Z13" s="100">
        <v>2.0363262859903E-2</v>
      </c>
      <c r="AA13" s="101">
        <v>9.1433664953949993E-3</v>
      </c>
      <c r="AB13" s="102">
        <v>0.17248608586804215</v>
      </c>
      <c r="AC13" s="110">
        <v>4.0600176424529649E-2</v>
      </c>
      <c r="AD13" s="108">
        <v>3.2893042295362024E-3</v>
      </c>
      <c r="AE13" s="88">
        <v>2131.6357480026941</v>
      </c>
      <c r="AF13" s="88">
        <v>172.69871954299168</v>
      </c>
      <c r="AG13" s="111">
        <f t="shared" si="2"/>
        <v>8.1016993501261833E-2</v>
      </c>
      <c r="AH13" s="120">
        <v>4.0476596762680062E-2</v>
      </c>
      <c r="AI13" s="116">
        <v>3.3294724290072611E-3</v>
      </c>
      <c r="AJ13" s="121">
        <v>2125.2744670270122</v>
      </c>
      <c r="AK13" s="121">
        <v>174.81812474322791</v>
      </c>
      <c r="AL13" s="122">
        <f t="shared" si="3"/>
        <v>8.2256728462830581E-2</v>
      </c>
      <c r="AM13" s="46">
        <f t="shared" si="4"/>
        <v>2.9842251339809362E-3</v>
      </c>
      <c r="AN13" s="129">
        <v>2125.2744670270122</v>
      </c>
      <c r="AO13" s="129">
        <v>174.81812474322791</v>
      </c>
      <c r="AP13" s="130">
        <f t="shared" si="5"/>
        <v>8.2256728462830581E-2</v>
      </c>
      <c r="AQ13" s="205">
        <v>50999121.438063897</v>
      </c>
      <c r="AR13" s="47">
        <v>1.7314042474044999E-2</v>
      </c>
      <c r="AS13" s="43">
        <v>3.8469417535810001E-3</v>
      </c>
      <c r="AT13" s="43" t="s">
        <v>267</v>
      </c>
      <c r="AU13" s="43">
        <v>4.6477068479999998E-6</v>
      </c>
      <c r="AV13" s="45">
        <v>117.609272849866</v>
      </c>
      <c r="AW13" s="48">
        <v>5.6344360754906404</v>
      </c>
      <c r="AX13" s="43">
        <v>1.4960383472554E-2</v>
      </c>
      <c r="AY13" s="44">
        <v>6.2791407057579997E-3</v>
      </c>
      <c r="AZ13" s="45">
        <v>906.03372852426401</v>
      </c>
      <c r="BA13" s="45">
        <v>37.570502836396898</v>
      </c>
      <c r="BB13" s="48">
        <v>4.2259767484728696</v>
      </c>
      <c r="BC13" s="48">
        <v>0.14983866546630101</v>
      </c>
      <c r="BD13" s="44">
        <v>0.51841055344285802</v>
      </c>
      <c r="BE13" s="43">
        <v>1.7362277398881E-2</v>
      </c>
      <c r="BF13" s="43">
        <v>1.0479367609868E-2</v>
      </c>
      <c r="BG13" s="44">
        <v>8.9920020493800001E-4</v>
      </c>
      <c r="BH13" s="49">
        <v>6.0734747254000002E-5</v>
      </c>
      <c r="BI13" s="33">
        <v>2.6949941918E-5</v>
      </c>
    </row>
    <row r="14" spans="1:74" s="17" customFormat="1" x14ac:dyDescent="0.25">
      <c r="A14" s="20" t="s">
        <v>125</v>
      </c>
      <c r="B14" s="196" t="s">
        <v>325</v>
      </c>
      <c r="C14" s="153">
        <v>70.957640102520401</v>
      </c>
      <c r="D14" s="154">
        <v>9.9726144381920996</v>
      </c>
      <c r="E14" s="155">
        <v>294.71851795734602</v>
      </c>
      <c r="F14" s="155">
        <v>58.677504155474203</v>
      </c>
      <c r="G14" s="155">
        <v>10.7696294207161</v>
      </c>
      <c r="H14" s="155">
        <v>2.29738981350941</v>
      </c>
      <c r="I14" s="156">
        <f t="shared" si="0"/>
        <v>0.93331936481080324</v>
      </c>
      <c r="J14" s="157">
        <v>27.629968629393499</v>
      </c>
      <c r="K14" s="158">
        <v>2.0674210816587602</v>
      </c>
      <c r="L14" s="159">
        <v>9.4306595617449002E-2</v>
      </c>
      <c r="M14" s="159">
        <v>1.9828403240261E-2</v>
      </c>
      <c r="N14" s="160">
        <f t="shared" si="1"/>
        <v>0.35587941977015281</v>
      </c>
      <c r="O14" s="197">
        <v>3.6217664897149997E-2</v>
      </c>
      <c r="P14" s="198">
        <v>3.1344715209039998E-3</v>
      </c>
      <c r="Q14" s="195">
        <v>3.5347484246306002E-2</v>
      </c>
      <c r="R14" s="195">
        <v>3.1530409576759999E-3</v>
      </c>
      <c r="S14" s="163">
        <v>302.484486809977</v>
      </c>
      <c r="T14" s="164">
        <v>60.374960914310712</v>
      </c>
      <c r="U14" s="164">
        <v>10.7696294207161</v>
      </c>
      <c r="V14" s="164">
        <v>2.29738981350941</v>
      </c>
      <c r="W14" s="199">
        <v>0.93331936481080324</v>
      </c>
      <c r="X14" s="19">
        <v>28.35803104387027</v>
      </c>
      <c r="Y14" s="166">
        <v>2.159352041008908</v>
      </c>
      <c r="Z14" s="167">
        <v>9.4306595617449002E-2</v>
      </c>
      <c r="AA14" s="168">
        <v>1.9828403240261E-2</v>
      </c>
      <c r="AB14" s="169">
        <v>0.35587941977015281</v>
      </c>
      <c r="AC14" s="170">
        <v>3.5287814707236007E-2</v>
      </c>
      <c r="AD14" s="171">
        <v>3.0943803650221131E-3</v>
      </c>
      <c r="AE14" s="172">
        <v>1857.497048874307</v>
      </c>
      <c r="AF14" s="172">
        <v>162.88348949374159</v>
      </c>
      <c r="AG14" s="173">
        <f t="shared" si="2"/>
        <v>8.7689770270404116E-2</v>
      </c>
      <c r="AH14" s="174">
        <v>3.4439975023037556E-2</v>
      </c>
      <c r="AI14" s="175">
        <v>3.1103439503965299E-3</v>
      </c>
      <c r="AJ14" s="176">
        <v>1813.615069239791</v>
      </c>
      <c r="AK14" s="176">
        <v>163.79125290261149</v>
      </c>
      <c r="AL14" s="177">
        <f t="shared" si="3"/>
        <v>9.0312026890726885E-2</v>
      </c>
      <c r="AM14" s="178">
        <f t="shared" si="4"/>
        <v>2.3624252679760479E-2</v>
      </c>
      <c r="AN14" s="179">
        <v>1813.615069239791</v>
      </c>
      <c r="AO14" s="179">
        <v>163.79125290261149</v>
      </c>
      <c r="AP14" s="180">
        <f t="shared" si="5"/>
        <v>9.0312026890726885E-2</v>
      </c>
      <c r="AQ14" s="206">
        <v>49813497.643119402</v>
      </c>
      <c r="AR14" s="181">
        <v>7.1853711933383996E-2</v>
      </c>
      <c r="AS14" s="182">
        <v>7.1309851651349997E-3</v>
      </c>
      <c r="AT14" s="182">
        <v>4.7258381638530002E-3</v>
      </c>
      <c r="AU14" s="182">
        <v>9.5262676387740004E-3</v>
      </c>
      <c r="AV14" s="183">
        <v>103.395860242057</v>
      </c>
      <c r="AW14" s="184">
        <v>4.8477980080319396</v>
      </c>
      <c r="AX14" s="182">
        <v>2.1117360396797E-2</v>
      </c>
      <c r="AY14" s="185">
        <v>6.4416386239430001E-3</v>
      </c>
      <c r="AZ14" s="183">
        <v>504.21578231612801</v>
      </c>
      <c r="BA14" s="183">
        <v>25.783399478325201</v>
      </c>
      <c r="BB14" s="184">
        <v>3.92453372709585</v>
      </c>
      <c r="BC14" s="184">
        <v>0.13977378435687399</v>
      </c>
      <c r="BD14" s="185">
        <v>0.47790053376397301</v>
      </c>
      <c r="BE14" s="182">
        <v>1.5895635893309001E-2</v>
      </c>
      <c r="BF14" s="182">
        <v>8.4003675158540007E-3</v>
      </c>
      <c r="BG14" s="185">
        <v>7.8317468158299998E-4</v>
      </c>
      <c r="BH14" s="186">
        <v>2.23640895719E-4</v>
      </c>
      <c r="BI14" s="187">
        <v>4.4716077661000003E-5</v>
      </c>
    </row>
    <row r="15" spans="1:74" s="17" customFormat="1" x14ac:dyDescent="0.25">
      <c r="A15" s="20" t="s">
        <v>126</v>
      </c>
      <c r="B15" s="196" t="s">
        <v>326</v>
      </c>
      <c r="C15" s="153">
        <v>80.958677457091198</v>
      </c>
      <c r="D15" s="154">
        <v>21.3827953098797</v>
      </c>
      <c r="E15" s="155">
        <v>131.832691250978</v>
      </c>
      <c r="F15" s="155">
        <v>30.965687034339901</v>
      </c>
      <c r="G15" s="155">
        <v>5.68221014810592</v>
      </c>
      <c r="H15" s="155">
        <v>1.4868227377071399</v>
      </c>
      <c r="I15" s="156">
        <f t="shared" si="0"/>
        <v>0.89766790865209134</v>
      </c>
      <c r="J15" s="157">
        <v>22.986560714960198</v>
      </c>
      <c r="K15" s="158">
        <v>2.5224201071144998</v>
      </c>
      <c r="L15" s="159">
        <v>0.175478249323121</v>
      </c>
      <c r="M15" s="159">
        <v>3.8909109879252002E-2</v>
      </c>
      <c r="N15" s="160">
        <f t="shared" si="1"/>
        <v>0.4948976832125741</v>
      </c>
      <c r="O15" s="197">
        <v>4.3240599754828003E-2</v>
      </c>
      <c r="P15" s="198">
        <v>4.4812117664179999E-3</v>
      </c>
      <c r="Q15" s="195">
        <v>4.1152294410207998E-2</v>
      </c>
      <c r="R15" s="195">
        <v>4.3788389878280003E-3</v>
      </c>
      <c r="S15" s="163">
        <v>135.3065434578549</v>
      </c>
      <c r="T15" s="164">
        <v>31.839025746981466</v>
      </c>
      <c r="U15" s="164">
        <v>5.68221014810592</v>
      </c>
      <c r="V15" s="164">
        <v>1.4868227377071399</v>
      </c>
      <c r="W15" s="199">
        <v>0.89766790865209134</v>
      </c>
      <c r="X15" s="19">
        <v>23.592267189662707</v>
      </c>
      <c r="Y15" s="166">
        <v>2.610233209374861</v>
      </c>
      <c r="Z15" s="167">
        <v>0.175478249323121</v>
      </c>
      <c r="AA15" s="168">
        <v>3.8909109879252002E-2</v>
      </c>
      <c r="AB15" s="169">
        <v>0.4948976832125741</v>
      </c>
      <c r="AC15" s="170">
        <v>4.2130443150082741E-2</v>
      </c>
      <c r="AD15" s="171">
        <v>4.4065046529821635E-3</v>
      </c>
      <c r="AE15" s="172">
        <v>2210.3439132781941</v>
      </c>
      <c r="AF15" s="172">
        <v>231.18415118147263</v>
      </c>
      <c r="AG15" s="173">
        <f t="shared" si="2"/>
        <v>0.1045919369346465</v>
      </c>
      <c r="AH15" s="174">
        <v>4.0095752833565944E-2</v>
      </c>
      <c r="AI15" s="175">
        <v>4.303820614797285E-3</v>
      </c>
      <c r="AJ15" s="176">
        <v>2105.6657175881596</v>
      </c>
      <c r="AK15" s="176">
        <v>226.01913875629475</v>
      </c>
      <c r="AL15" s="177">
        <f t="shared" si="3"/>
        <v>0.10733856607362076</v>
      </c>
      <c r="AM15" s="178">
        <f t="shared" si="4"/>
        <v>4.7358329652323061E-2</v>
      </c>
      <c r="AN15" s="179">
        <v>2105.6657175881596</v>
      </c>
      <c r="AO15" s="179">
        <v>226.01913875629475</v>
      </c>
      <c r="AP15" s="180">
        <f t="shared" si="5"/>
        <v>0.10733856607362076</v>
      </c>
      <c r="AQ15" s="206">
        <v>46805162.655762002</v>
      </c>
      <c r="AR15" s="181">
        <v>0.179782062663743</v>
      </c>
      <c r="AS15" s="182">
        <v>4.9827686078031001E-2</v>
      </c>
      <c r="AT15" s="182" t="s">
        <v>267</v>
      </c>
      <c r="AU15" s="182">
        <v>5.0922681950000003E-6</v>
      </c>
      <c r="AV15" s="183">
        <v>110.22150834745</v>
      </c>
      <c r="AW15" s="184">
        <v>5.9924949689647899</v>
      </c>
      <c r="AX15" s="182">
        <v>4.6697981226523001E-2</v>
      </c>
      <c r="AY15" s="185">
        <v>1.4404197820076001E-2</v>
      </c>
      <c r="AZ15" s="183">
        <v>801.29651230856098</v>
      </c>
      <c r="BA15" s="183">
        <v>34.600533162764002</v>
      </c>
      <c r="BB15" s="184">
        <v>4.0059526553656397</v>
      </c>
      <c r="BC15" s="184">
        <v>0.15321509921472801</v>
      </c>
      <c r="BD15" s="185">
        <v>0.48859612447878997</v>
      </c>
      <c r="BE15" s="182">
        <v>1.814012635422E-2</v>
      </c>
      <c r="BF15" s="182">
        <v>1.0236105419508E-2</v>
      </c>
      <c r="BG15" s="185">
        <v>1.116249813485E-3</v>
      </c>
      <c r="BH15" s="186">
        <v>5.1130861427899999E-4</v>
      </c>
      <c r="BI15" s="187">
        <v>1.02532498949E-4</v>
      </c>
    </row>
    <row r="16" spans="1:74" s="1" customFormat="1" x14ac:dyDescent="0.25">
      <c r="A16" s="2" t="s">
        <v>127</v>
      </c>
      <c r="B16" s="41"/>
      <c r="C16" s="7">
        <v>81.626157892056497</v>
      </c>
      <c r="D16" s="6">
        <v>5.1705799285975402</v>
      </c>
      <c r="E16" s="65">
        <v>548.21689423970497</v>
      </c>
      <c r="F16" s="65">
        <v>157.04666084527599</v>
      </c>
      <c r="G16" s="65">
        <v>22.619621994167201</v>
      </c>
      <c r="H16" s="65">
        <v>6.6609274505657901</v>
      </c>
      <c r="I16" s="66">
        <f t="shared" si="0"/>
        <v>0.97280754746313025</v>
      </c>
      <c r="J16" s="67">
        <v>24.0320890325813</v>
      </c>
      <c r="K16" s="53">
        <v>1.77110623417988</v>
      </c>
      <c r="L16" s="55">
        <v>4.2516706043114999E-2</v>
      </c>
      <c r="M16" s="55">
        <v>1.274872505966E-2</v>
      </c>
      <c r="N16" s="68">
        <f t="shared" si="1"/>
        <v>0.24577966205244156</v>
      </c>
      <c r="O16" s="69">
        <v>4.1675208616815E-2</v>
      </c>
      <c r="P16" s="70">
        <v>3.3447661323899999E-3</v>
      </c>
      <c r="Q16" s="193">
        <v>4.1239784707601999E-2</v>
      </c>
      <c r="R16" s="193">
        <v>3.3773313700580002E-3</v>
      </c>
      <c r="S16" s="134">
        <v>562.66266220386058</v>
      </c>
      <c r="T16" s="11">
        <v>161.3806118199777</v>
      </c>
      <c r="U16" s="11">
        <v>22.619621994167201</v>
      </c>
      <c r="V16" s="11">
        <v>6.6609274505657901</v>
      </c>
      <c r="W16" s="92">
        <v>0.97280754746313025</v>
      </c>
      <c r="X16" s="10">
        <v>24.665345660580808</v>
      </c>
      <c r="Y16" s="96">
        <v>1.8508417593296518</v>
      </c>
      <c r="Z16" s="100">
        <v>4.2516706043114999E-2</v>
      </c>
      <c r="AA16" s="101">
        <v>1.274872505966E-2</v>
      </c>
      <c r="AB16" s="102">
        <v>0.24577966205244156</v>
      </c>
      <c r="AC16" s="110">
        <v>4.0605241771710633E-2</v>
      </c>
      <c r="AD16" s="108">
        <v>3.308948328796951E-3</v>
      </c>
      <c r="AE16" s="88">
        <v>2131.8964713644659</v>
      </c>
      <c r="AF16" s="88">
        <v>173.72967031572435</v>
      </c>
      <c r="AG16" s="111">
        <f t="shared" si="2"/>
        <v>8.1490669293398238E-2</v>
      </c>
      <c r="AH16" s="120">
        <v>4.0180996910230957E-2</v>
      </c>
      <c r="AI16" s="116">
        <v>3.3391789123085507E-3</v>
      </c>
      <c r="AJ16" s="121">
        <v>2110.0553562650675</v>
      </c>
      <c r="AK16" s="121">
        <v>175.352850631986</v>
      </c>
      <c r="AL16" s="122">
        <f t="shared" si="3"/>
        <v>8.3103436178267723E-2</v>
      </c>
      <c r="AM16" s="46">
        <f t="shared" si="4"/>
        <v>1.024492295604746E-2</v>
      </c>
      <c r="AN16" s="129">
        <v>2110.0553562650675</v>
      </c>
      <c r="AO16" s="129">
        <v>175.352850631986</v>
      </c>
      <c r="AP16" s="130">
        <f t="shared" si="5"/>
        <v>8.3103436178267723E-2</v>
      </c>
      <c r="AQ16" s="205">
        <v>49588037.731527001</v>
      </c>
      <c r="AR16" s="47">
        <v>3.2246325491193002E-2</v>
      </c>
      <c r="AS16" s="43">
        <v>4.8498373354169998E-3</v>
      </c>
      <c r="AT16" s="43">
        <v>1.6037979065607999E-2</v>
      </c>
      <c r="AU16" s="43">
        <v>1.8592154751666E-2</v>
      </c>
      <c r="AV16" s="45">
        <v>109.554252410963</v>
      </c>
      <c r="AW16" s="48">
        <v>5.38172357476504</v>
      </c>
      <c r="AX16" s="43">
        <v>1.773336786107E-2</v>
      </c>
      <c r="AY16" s="44">
        <v>6.2292725170270003E-3</v>
      </c>
      <c r="AZ16" s="45">
        <v>514.35335767614299</v>
      </c>
      <c r="BA16" s="45">
        <v>41.107335326528698</v>
      </c>
      <c r="BB16" s="48">
        <v>4.00573983611143</v>
      </c>
      <c r="BC16" s="48">
        <v>0.14551203250995001</v>
      </c>
      <c r="BD16" s="44">
        <v>0.48283127716221902</v>
      </c>
      <c r="BE16" s="43">
        <v>1.6670555347457001E-2</v>
      </c>
      <c r="BF16" s="43">
        <v>9.7587140064249994E-3</v>
      </c>
      <c r="BG16" s="44">
        <v>8.5226142432099999E-4</v>
      </c>
      <c r="BH16" s="49">
        <v>1.17124522123E-4</v>
      </c>
      <c r="BI16" s="33">
        <v>3.430246691E-5</v>
      </c>
    </row>
    <row r="17" spans="1:63" s="17" customFormat="1" x14ac:dyDescent="0.25">
      <c r="A17" s="20" t="s">
        <v>128</v>
      </c>
      <c r="B17" s="196" t="s">
        <v>327</v>
      </c>
      <c r="C17" s="153">
        <v>115.99420563847001</v>
      </c>
      <c r="D17" s="154">
        <v>180.75690384707099</v>
      </c>
      <c r="E17" s="155">
        <v>17.1787584145004</v>
      </c>
      <c r="F17" s="155">
        <v>2.1970128117944401</v>
      </c>
      <c r="G17" s="155">
        <v>0.95297457593908796</v>
      </c>
      <c r="H17" s="155">
        <v>0.15268928870097501</v>
      </c>
      <c r="I17" s="156">
        <f t="shared" si="0"/>
        <v>0.79820337494298987</v>
      </c>
      <c r="J17" s="157">
        <v>17.853439692339801</v>
      </c>
      <c r="K17" s="158">
        <v>1.5471170791266</v>
      </c>
      <c r="L17" s="159">
        <v>1.0467793923277999</v>
      </c>
      <c r="M17" s="159">
        <v>0.113755638637505</v>
      </c>
      <c r="N17" s="160">
        <f t="shared" si="1"/>
        <v>0.79741336590706469</v>
      </c>
      <c r="O17" s="197">
        <v>5.5943000693423998E-2</v>
      </c>
      <c r="P17" s="198">
        <v>4.8522666905410003E-3</v>
      </c>
      <c r="Q17" s="195">
        <v>3.9625353418024999E-2</v>
      </c>
      <c r="R17" s="195">
        <v>4.0871658399149998E-3</v>
      </c>
      <c r="S17" s="163">
        <v>17.631426620416089</v>
      </c>
      <c r="T17" s="164">
        <v>2.2686079187546984</v>
      </c>
      <c r="U17" s="164">
        <v>0.95297457593908796</v>
      </c>
      <c r="V17" s="164">
        <v>0.15268928870097501</v>
      </c>
      <c r="W17" s="199">
        <v>0.79820337494298987</v>
      </c>
      <c r="X17" s="19">
        <v>18.323886061044409</v>
      </c>
      <c r="Y17" s="166">
        <v>1.6088274839191885</v>
      </c>
      <c r="Z17" s="167">
        <v>1.0467793923277999</v>
      </c>
      <c r="AA17" s="168">
        <v>0.113755638637505</v>
      </c>
      <c r="AB17" s="169">
        <v>0.79741336590706469</v>
      </c>
      <c r="AC17" s="170">
        <v>5.4506723397058816E-2</v>
      </c>
      <c r="AD17" s="171">
        <v>4.789931686351087E-3</v>
      </c>
      <c r="AE17" s="172">
        <v>2842.6939917692525</v>
      </c>
      <c r="AF17" s="172">
        <v>249.80973313303463</v>
      </c>
      <c r="AG17" s="173">
        <f t="shared" si="2"/>
        <v>8.7877813741589747E-2</v>
      </c>
      <c r="AH17" s="174">
        <v>3.8608014434250285E-2</v>
      </c>
      <c r="AI17" s="175">
        <v>4.0193761366765649E-3</v>
      </c>
      <c r="AJ17" s="176">
        <v>2028.9967312685792</v>
      </c>
      <c r="AK17" s="176">
        <v>211.23337116816029</v>
      </c>
      <c r="AL17" s="177">
        <f t="shared" si="3"/>
        <v>0.10410729988514665</v>
      </c>
      <c r="AM17" s="178">
        <f t="shared" si="4"/>
        <v>0.28624159436670132</v>
      </c>
      <c r="AN17" s="179">
        <v>2028.9967312685792</v>
      </c>
      <c r="AO17" s="179">
        <v>211.23337116816029</v>
      </c>
      <c r="AP17" s="180">
        <f t="shared" si="5"/>
        <v>0.10410729988514665</v>
      </c>
      <c r="AQ17" s="206">
        <v>50636585.138269998</v>
      </c>
      <c r="AR17" s="181">
        <v>0.55216013466699498</v>
      </c>
      <c r="AS17" s="182">
        <v>0.110446523734079</v>
      </c>
      <c r="AT17" s="182">
        <v>0.165605828141241</v>
      </c>
      <c r="AU17" s="182">
        <v>8.3602044629297004E-2</v>
      </c>
      <c r="AV17" s="183">
        <v>106.726244925168</v>
      </c>
      <c r="AW17" s="184">
        <v>5.2519848572600099</v>
      </c>
      <c r="AX17" s="182">
        <v>0.21146794943396</v>
      </c>
      <c r="AY17" s="185">
        <v>3.1800553884101003E-2</v>
      </c>
      <c r="AZ17" s="183">
        <v>947.60385894027399</v>
      </c>
      <c r="BA17" s="183">
        <v>41.607951991011497</v>
      </c>
      <c r="BB17" s="184">
        <v>3.9885219961585099</v>
      </c>
      <c r="BC17" s="184">
        <v>0.1438333448261</v>
      </c>
      <c r="BD17" s="185">
        <v>0.47948833359610998</v>
      </c>
      <c r="BE17" s="182">
        <v>1.6343949164896999E-2</v>
      </c>
      <c r="BF17" s="182">
        <v>1.3014075560759999E-2</v>
      </c>
      <c r="BG17" s="185">
        <v>1.2126586614580001E-3</v>
      </c>
      <c r="BH17" s="186">
        <v>3.8325909589960001E-3</v>
      </c>
      <c r="BI17" s="187">
        <v>4.60682870683E-4</v>
      </c>
    </row>
    <row r="18" spans="1:63" s="1" customFormat="1" x14ac:dyDescent="0.25">
      <c r="A18" s="2" t="s">
        <v>129</v>
      </c>
      <c r="B18" s="41"/>
      <c r="C18" s="7">
        <v>74.753774290216398</v>
      </c>
      <c r="D18" s="6">
        <v>6.7010444960484996</v>
      </c>
      <c r="E18" s="65">
        <v>438.67598516783198</v>
      </c>
      <c r="F18" s="65">
        <v>112.69699568187799</v>
      </c>
      <c r="G18" s="65">
        <v>16.6872379897877</v>
      </c>
      <c r="H18" s="65">
        <v>4.49563262534756</v>
      </c>
      <c r="I18" s="66">
        <f t="shared" si="0"/>
        <v>0.95359095721567499</v>
      </c>
      <c r="J18" s="67">
        <v>26.089747532233901</v>
      </c>
      <c r="K18" s="53">
        <v>2.0071077934002899</v>
      </c>
      <c r="L18" s="55">
        <v>6.0034346895766998E-2</v>
      </c>
      <c r="M18" s="55">
        <v>1.6005733747590001E-2</v>
      </c>
      <c r="N18" s="68">
        <f t="shared" si="1"/>
        <v>0.28855262063657339</v>
      </c>
      <c r="O18" s="69">
        <v>3.8381372074984002E-2</v>
      </c>
      <c r="P18" s="70">
        <v>2.9778319075940002E-3</v>
      </c>
      <c r="Q18" s="193">
        <v>3.7826120989929997E-2</v>
      </c>
      <c r="R18" s="193">
        <v>2.9668087173079999E-3</v>
      </c>
      <c r="S18" s="134">
        <v>450.23529966500803</v>
      </c>
      <c r="T18" s="11">
        <v>115.84120529969628</v>
      </c>
      <c r="U18" s="11">
        <v>16.6872379897877</v>
      </c>
      <c r="V18" s="11">
        <v>4.49563262534756</v>
      </c>
      <c r="W18" s="92">
        <v>0.95359095721567499</v>
      </c>
      <c r="X18" s="10">
        <v>26.777224410553636</v>
      </c>
      <c r="Y18" s="96">
        <v>2.0944098111270972</v>
      </c>
      <c r="Z18" s="100">
        <v>6.0034346895766998E-2</v>
      </c>
      <c r="AA18" s="101">
        <v>1.6005733747590001E-2</v>
      </c>
      <c r="AB18" s="102">
        <v>0.28855262063657339</v>
      </c>
      <c r="AC18" s="110">
        <v>3.739597099475335E-2</v>
      </c>
      <c r="AD18" s="108">
        <v>2.9490413078543235E-3</v>
      </c>
      <c r="AE18" s="88">
        <v>1966.4541604034468</v>
      </c>
      <c r="AF18" s="88">
        <v>155.07431401755494</v>
      </c>
      <c r="AG18" s="111">
        <f t="shared" si="2"/>
        <v>7.8859867237250608E-2</v>
      </c>
      <c r="AH18" s="120">
        <v>3.6854975393269408E-2</v>
      </c>
      <c r="AI18" s="116">
        <v>2.9371121519818021E-3</v>
      </c>
      <c r="AJ18" s="121">
        <v>1938.5146928927484</v>
      </c>
      <c r="AK18" s="121">
        <v>154.48755562947289</v>
      </c>
      <c r="AL18" s="122">
        <f t="shared" si="3"/>
        <v>7.9693775959437718E-2</v>
      </c>
      <c r="AM18" s="46">
        <f t="shared" si="4"/>
        <v>1.4208044140203241E-2</v>
      </c>
      <c r="AN18" s="129">
        <v>1938.5146928927484</v>
      </c>
      <c r="AO18" s="129">
        <v>154.48755562947289</v>
      </c>
      <c r="AP18" s="130">
        <f t="shared" si="5"/>
        <v>7.9693775959437718E-2</v>
      </c>
      <c r="AQ18" s="205">
        <v>47250504.275429197</v>
      </c>
      <c r="AR18" s="47">
        <v>6.8043461435954994E-2</v>
      </c>
      <c r="AS18" s="43">
        <v>7.8962286383230003E-3</v>
      </c>
      <c r="AT18" s="43">
        <v>1.6830397819565E-2</v>
      </c>
      <c r="AU18" s="43">
        <v>1.9510896566131999E-2</v>
      </c>
      <c r="AV18" s="45">
        <v>108.787611477469</v>
      </c>
      <c r="AW18" s="48">
        <v>5.1043725238143596</v>
      </c>
      <c r="AX18" s="43">
        <v>2.1432247835681002E-2</v>
      </c>
      <c r="AY18" s="44">
        <v>7.0243924967379997E-3</v>
      </c>
      <c r="AZ18" s="45">
        <v>1629.9743639437499</v>
      </c>
      <c r="BA18" s="45">
        <v>334.87711699367202</v>
      </c>
      <c r="BB18" s="48">
        <v>4.1406525528129903</v>
      </c>
      <c r="BC18" s="48">
        <v>0.15056256782930499</v>
      </c>
      <c r="BD18" s="44">
        <v>0.50542471221835406</v>
      </c>
      <c r="BE18" s="43">
        <v>1.7054590696354999E-2</v>
      </c>
      <c r="BF18" s="43">
        <v>9.4130647895650007E-3</v>
      </c>
      <c r="BG18" s="44">
        <v>7.9861460449499996E-4</v>
      </c>
      <c r="BH18" s="49">
        <v>1.6022679395E-4</v>
      </c>
      <c r="BI18" s="33">
        <v>4.1307437081999997E-5</v>
      </c>
    </row>
    <row r="19" spans="1:63" s="1" customFormat="1" x14ac:dyDescent="0.25">
      <c r="A19" s="2" t="s">
        <v>130</v>
      </c>
      <c r="B19" s="41" t="s">
        <v>328</v>
      </c>
      <c r="C19" s="7">
        <v>77.478905806533604</v>
      </c>
      <c r="D19" s="6">
        <v>1.1151567963082201</v>
      </c>
      <c r="E19" s="65">
        <v>2450.89292436915</v>
      </c>
      <c r="F19" s="65">
        <v>2265.1758822051502</v>
      </c>
      <c r="G19" s="65">
        <v>103.44913815200999</v>
      </c>
      <c r="H19" s="65">
        <v>96.288161829250896</v>
      </c>
      <c r="I19" s="66">
        <f t="shared" si="0"/>
        <v>0.99295958367099002</v>
      </c>
      <c r="J19" s="67">
        <v>24.004197756969202</v>
      </c>
      <c r="K19" s="53">
        <v>2.7653959321288899</v>
      </c>
      <c r="L19" s="55">
        <v>9.7278883529970002E-3</v>
      </c>
      <c r="M19" s="55">
        <v>9.0548450129620001E-3</v>
      </c>
      <c r="N19" s="68">
        <f t="shared" si="1"/>
        <v>0.1237678024955579</v>
      </c>
      <c r="O19" s="69">
        <v>4.1981523085607E-2</v>
      </c>
      <c r="P19" s="70">
        <v>4.9164341922970003E-3</v>
      </c>
      <c r="Q19" s="193">
        <v>4.1900380216879002E-2</v>
      </c>
      <c r="R19" s="193">
        <v>4.9307353048119998E-3</v>
      </c>
      <c r="S19" s="134">
        <v>2515.475083114055</v>
      </c>
      <c r="T19" s="11">
        <v>2325.135641080904</v>
      </c>
      <c r="U19" s="11">
        <v>103.44913815200999</v>
      </c>
      <c r="V19" s="11">
        <v>96.288161829250896</v>
      </c>
      <c r="W19" s="92">
        <v>0.99295958367099002</v>
      </c>
      <c r="X19" s="10">
        <v>24.636719436994742</v>
      </c>
      <c r="Y19" s="96">
        <v>2.8595062050741129</v>
      </c>
      <c r="Z19" s="100">
        <v>9.7278883529970002E-3</v>
      </c>
      <c r="AA19" s="101">
        <v>9.0548450129620001E-3</v>
      </c>
      <c r="AB19" s="102">
        <v>0.1237678024955579</v>
      </c>
      <c r="AC19" s="110">
        <v>4.0903691940918759E-2</v>
      </c>
      <c r="AD19" s="108">
        <v>4.8249060737485831E-3</v>
      </c>
      <c r="AE19" s="88">
        <v>2147.2560474974052</v>
      </c>
      <c r="AF19" s="88">
        <v>253.28541884258328</v>
      </c>
      <c r="AG19" s="111">
        <f t="shared" si="2"/>
        <v>0.11795771591272669</v>
      </c>
      <c r="AH19" s="120">
        <v>4.0824632329410991E-2</v>
      </c>
      <c r="AI19" s="116">
        <v>4.8386069765166996E-3</v>
      </c>
      <c r="AJ19" s="121">
        <v>2143.1877162858764</v>
      </c>
      <c r="AK19" s="121">
        <v>254.0143644731595</v>
      </c>
      <c r="AL19" s="122">
        <f t="shared" si="3"/>
        <v>0.1185217526877972</v>
      </c>
      <c r="AM19" s="46">
        <f t="shared" si="4"/>
        <v>1.894665154754337E-3</v>
      </c>
      <c r="AN19" s="129">
        <v>2143.1877162858764</v>
      </c>
      <c r="AO19" s="129">
        <v>254.0143644731595</v>
      </c>
      <c r="AP19" s="130">
        <f t="shared" si="5"/>
        <v>0.1185217526877972</v>
      </c>
      <c r="AQ19" s="205">
        <v>47113069.310633399</v>
      </c>
      <c r="AR19" s="47">
        <v>5.0178701655646002E-2</v>
      </c>
      <c r="AS19" s="43">
        <v>1.0457446833869E-2</v>
      </c>
      <c r="AT19" s="43" t="s">
        <v>267</v>
      </c>
      <c r="AU19" s="43">
        <v>5.1015231369999997E-6</v>
      </c>
      <c r="AV19" s="45">
        <v>107.654919655679</v>
      </c>
      <c r="AW19" s="48">
        <v>5.7373222600201199</v>
      </c>
      <c r="AX19" s="43">
        <v>1.2318638164088E-2</v>
      </c>
      <c r="AY19" s="44">
        <v>7.816440073698E-3</v>
      </c>
      <c r="AZ19" s="45">
        <v>619.69925724392499</v>
      </c>
      <c r="BA19" s="45">
        <v>25.702388195322499</v>
      </c>
      <c r="BB19" s="48">
        <v>3.94604648772536</v>
      </c>
      <c r="BC19" s="48">
        <v>0.14260464274265999</v>
      </c>
      <c r="BD19" s="44">
        <v>0.47833389413394001</v>
      </c>
      <c r="BE19" s="43">
        <v>1.7720520527386999E-2</v>
      </c>
      <c r="BF19" s="43">
        <v>9.7664507787190002E-3</v>
      </c>
      <c r="BG19" s="44">
        <v>1.2130010867320001E-3</v>
      </c>
      <c r="BH19" s="49">
        <v>2.6696795589000001E-5</v>
      </c>
      <c r="BI19" s="33">
        <v>2.4689516538999999E-5</v>
      </c>
    </row>
    <row r="20" spans="1:63" s="17" customFormat="1" x14ac:dyDescent="0.25">
      <c r="A20" s="20" t="s">
        <v>130</v>
      </c>
      <c r="B20" s="196" t="s">
        <v>329</v>
      </c>
      <c r="C20" s="153">
        <v>81.100086293025399</v>
      </c>
      <c r="D20" s="154">
        <v>14.091343434033201</v>
      </c>
      <c r="E20" s="155">
        <v>210.695268686036</v>
      </c>
      <c r="F20" s="155">
        <v>60.170072216242303</v>
      </c>
      <c r="G20" s="155">
        <v>8.7561520442727296</v>
      </c>
      <c r="H20" s="155">
        <v>3.3034113520421799</v>
      </c>
      <c r="I20" s="156">
        <f t="shared" si="0"/>
        <v>0.75696602369361121</v>
      </c>
      <c r="J20" s="157">
        <v>23.594781277696001</v>
      </c>
      <c r="K20" s="158">
        <v>2.45211718953867</v>
      </c>
      <c r="L20" s="159">
        <v>0.116679954033217</v>
      </c>
      <c r="M20" s="159">
        <v>3.07436338661E-2</v>
      </c>
      <c r="N20" s="160">
        <f t="shared" si="1"/>
        <v>0.39442670901255278</v>
      </c>
      <c r="O20" s="197">
        <v>4.2730485537536E-2</v>
      </c>
      <c r="P20" s="198">
        <v>4.3548720600430002E-3</v>
      </c>
      <c r="Q20" s="195">
        <v>4.1488653781189003E-2</v>
      </c>
      <c r="R20" s="195">
        <v>4.303158436235E-3</v>
      </c>
      <c r="S20" s="163">
        <v>216.24718617446911</v>
      </c>
      <c r="T20" s="164">
        <v>61.831028016733825</v>
      </c>
      <c r="U20" s="164">
        <v>8.7561520442727296</v>
      </c>
      <c r="V20" s="164">
        <v>3.3034113520421799</v>
      </c>
      <c r="W20" s="199">
        <v>0.75696602369361121</v>
      </c>
      <c r="X20" s="19">
        <v>24.216514644697213</v>
      </c>
      <c r="Y20" s="166">
        <v>2.5398563114343204</v>
      </c>
      <c r="Z20" s="167">
        <v>0.116679954033217</v>
      </c>
      <c r="AA20" s="168">
        <v>3.07436338661E-2</v>
      </c>
      <c r="AB20" s="169">
        <v>0.39442670901255278</v>
      </c>
      <c r="AC20" s="170">
        <v>4.1633425575083212E-2</v>
      </c>
      <c r="AD20" s="171">
        <v>4.2835989696661161E-3</v>
      </c>
      <c r="AE20" s="172">
        <v>2184.7928528738039</v>
      </c>
      <c r="AF20" s="172">
        <v>224.7899682582248</v>
      </c>
      <c r="AG20" s="173">
        <f t="shared" si="2"/>
        <v>0.10288845826392354</v>
      </c>
      <c r="AH20" s="174">
        <v>4.0423476533918423E-2</v>
      </c>
      <c r="AI20" s="175">
        <v>4.2313568255750184E-3</v>
      </c>
      <c r="AJ20" s="176">
        <v>2122.539863378131</v>
      </c>
      <c r="AK20" s="176">
        <v>222.17840494060871</v>
      </c>
      <c r="AL20" s="177">
        <f t="shared" si="3"/>
        <v>0.10467572777973667</v>
      </c>
      <c r="AM20" s="178">
        <f t="shared" si="4"/>
        <v>2.8493772036002108E-2</v>
      </c>
      <c r="AN20" s="179">
        <v>2122.539863378131</v>
      </c>
      <c r="AO20" s="179">
        <v>222.17840494060871</v>
      </c>
      <c r="AP20" s="180">
        <f t="shared" si="5"/>
        <v>0.10467572777973667</v>
      </c>
      <c r="AQ20" s="206">
        <v>49099057.396361202</v>
      </c>
      <c r="AR20" s="181">
        <v>0.17596849300650899</v>
      </c>
      <c r="AS20" s="182">
        <v>3.1179790566080001E-2</v>
      </c>
      <c r="AT20" s="182">
        <v>2.1267689122048999E-2</v>
      </c>
      <c r="AU20" s="182">
        <v>3.0162770228286999E-2</v>
      </c>
      <c r="AV20" s="183">
        <v>108.758966792602</v>
      </c>
      <c r="AW20" s="184">
        <v>5.6834279856140402</v>
      </c>
      <c r="AX20" s="182">
        <v>3.5250279466726001E-2</v>
      </c>
      <c r="AY20" s="185">
        <v>1.2380493350473001E-2</v>
      </c>
      <c r="AZ20" s="183">
        <v>3758.1081876086901</v>
      </c>
      <c r="BA20" s="183">
        <v>1719.30196992538</v>
      </c>
      <c r="BB20" s="184">
        <v>3.9402487977587302</v>
      </c>
      <c r="BC20" s="184">
        <v>0.14242056537005601</v>
      </c>
      <c r="BD20" s="185">
        <v>0.47396272217463498</v>
      </c>
      <c r="BE20" s="182">
        <v>1.6028097008739001E-2</v>
      </c>
      <c r="BF20" s="182">
        <v>9.849525907205E-3</v>
      </c>
      <c r="BG20" s="185">
        <v>1.0581278626469999E-3</v>
      </c>
      <c r="BH20" s="186">
        <v>3.2414994583099998E-4</v>
      </c>
      <c r="BI20" s="187">
        <v>7.9649868807999999E-5</v>
      </c>
    </row>
    <row r="21" spans="1:63" s="17" customFormat="1" x14ac:dyDescent="0.25">
      <c r="A21" s="20" t="s">
        <v>131</v>
      </c>
      <c r="B21" s="196" t="s">
        <v>326</v>
      </c>
      <c r="C21" s="153">
        <v>37.0394853460663</v>
      </c>
      <c r="D21" s="154">
        <v>41.296666669945701</v>
      </c>
      <c r="E21" s="155">
        <v>29.353081952736201</v>
      </c>
      <c r="F21" s="155">
        <v>12.1424241450908</v>
      </c>
      <c r="G21" s="155">
        <v>1.35768653146276</v>
      </c>
      <c r="H21" s="155">
        <v>0.48902061537829</v>
      </c>
      <c r="I21" s="156">
        <f t="shared" si="0"/>
        <v>0.87071487955132254</v>
      </c>
      <c r="J21" s="157">
        <v>21.616082274134701</v>
      </c>
      <c r="K21" s="158">
        <v>3.1535303555089098</v>
      </c>
      <c r="L21" s="159">
        <v>0.74816575596359103</v>
      </c>
      <c r="M21" s="159">
        <v>0.15155721807191899</v>
      </c>
      <c r="N21" s="160">
        <f t="shared" si="1"/>
        <v>0.72018029203608114</v>
      </c>
      <c r="O21" s="197">
        <v>4.6229926711703999E-2</v>
      </c>
      <c r="P21" s="198">
        <v>6.6628253682560002E-3</v>
      </c>
      <c r="Q21" s="195">
        <v>4.0370370975217999E-2</v>
      </c>
      <c r="R21" s="195">
        <v>1.3193502317701E-2</v>
      </c>
      <c r="S21" s="163">
        <v>30.12654919786759</v>
      </c>
      <c r="T21" s="164">
        <v>12.469641201119263</v>
      </c>
      <c r="U21" s="164">
        <v>1.35768653146276</v>
      </c>
      <c r="V21" s="164">
        <v>0.48902061537829</v>
      </c>
      <c r="W21" s="199">
        <v>0.87071487955132254</v>
      </c>
      <c r="X21" s="19">
        <v>22.185676009948526</v>
      </c>
      <c r="Y21" s="166">
        <v>3.2517531736945955</v>
      </c>
      <c r="Z21" s="167">
        <v>0.74816575596359103</v>
      </c>
      <c r="AA21" s="168">
        <v>0.15155721807191899</v>
      </c>
      <c r="AB21" s="169">
        <v>0.72018029203608114</v>
      </c>
      <c r="AC21" s="170">
        <v>4.5043022303187852E-2</v>
      </c>
      <c r="AD21" s="171">
        <v>6.5228481939947356E-3</v>
      </c>
      <c r="AE21" s="172">
        <v>2359.8315070942263</v>
      </c>
      <c r="AF21" s="172">
        <v>341.73600919963235</v>
      </c>
      <c r="AG21" s="173">
        <f t="shared" si="2"/>
        <v>0.14481373274841486</v>
      </c>
      <c r="AH21" s="174">
        <v>3.5857758003689753E-2</v>
      </c>
      <c r="AI21" s="175">
        <v>5.8200870901695245E-3</v>
      </c>
      <c r="AJ21" s="176">
        <v>1886.9756393493515</v>
      </c>
      <c r="AK21" s="176">
        <v>306.27577320677614</v>
      </c>
      <c r="AL21" s="177">
        <f t="shared" si="3"/>
        <v>0.16231040126855223</v>
      </c>
      <c r="AM21" s="178">
        <f t="shared" si="4"/>
        <v>0.20037696179721107</v>
      </c>
      <c r="AN21" s="179">
        <v>1886.9756393493515</v>
      </c>
      <c r="AO21" s="179">
        <v>306.27577320677614</v>
      </c>
      <c r="AP21" s="180">
        <f t="shared" si="5"/>
        <v>0.16231040126855223</v>
      </c>
      <c r="AQ21" s="206">
        <v>36463457.604456402</v>
      </c>
      <c r="AR21" s="181">
        <v>0.545455731060983</v>
      </c>
      <c r="AS21" s="182">
        <v>0.119407788730457</v>
      </c>
      <c r="AT21" s="182">
        <v>9.1593333754750997E-2</v>
      </c>
      <c r="AU21" s="182">
        <v>6.9559288021390997E-2</v>
      </c>
      <c r="AV21" s="183">
        <v>58.107438105053497</v>
      </c>
      <c r="AW21" s="184">
        <v>5.9583857698165197</v>
      </c>
      <c r="AX21" s="182">
        <v>0.121955794069308</v>
      </c>
      <c r="AY21" s="185">
        <v>2.5901010724049E-2</v>
      </c>
      <c r="AZ21" s="183">
        <v>435.46848330779898</v>
      </c>
      <c r="BA21" s="183">
        <v>17.925467085262301</v>
      </c>
      <c r="BB21" s="184">
        <v>2.2116105418212002</v>
      </c>
      <c r="BC21" s="184">
        <v>0.21735438853856301</v>
      </c>
      <c r="BD21" s="185">
        <v>0.27072154470009602</v>
      </c>
      <c r="BE21" s="182">
        <v>2.6330129301091E-2</v>
      </c>
      <c r="BF21" s="182">
        <v>6.0676312022849999E-3</v>
      </c>
      <c r="BG21" s="185">
        <v>8.9655995900499998E-4</v>
      </c>
      <c r="BH21" s="186">
        <v>1.2875774367840001E-3</v>
      </c>
      <c r="BI21" s="187">
        <v>2.14875481621E-4</v>
      </c>
    </row>
    <row r="22" spans="1:63" x14ac:dyDescent="0.25">
      <c r="A22" s="2" t="s">
        <v>132</v>
      </c>
      <c r="B22" s="41"/>
      <c r="C22" s="7">
        <v>77.352104046580607</v>
      </c>
      <c r="D22" s="6">
        <v>4.1155737334775404</v>
      </c>
      <c r="E22" s="65">
        <v>638.29535388041199</v>
      </c>
      <c r="F22" s="65">
        <v>274.72778431709202</v>
      </c>
      <c r="G22" s="65">
        <v>27.984813467476201</v>
      </c>
      <c r="H22" s="65">
        <v>12.3574544317103</v>
      </c>
      <c r="I22" s="66">
        <f t="shared" si="0"/>
        <v>0.97470748054792355</v>
      </c>
      <c r="J22" s="67">
        <v>22.8417898767159</v>
      </c>
      <c r="K22" s="53">
        <v>2.2825042175664598</v>
      </c>
      <c r="L22" s="55">
        <v>3.5929614297703999E-2</v>
      </c>
      <c r="M22" s="55">
        <v>1.5867757754457999E-2</v>
      </c>
      <c r="N22" s="68">
        <f t="shared" si="1"/>
        <v>0.22626555750130267</v>
      </c>
      <c r="O22" s="69">
        <v>4.3901642953821998E-2</v>
      </c>
      <c r="P22" s="70">
        <v>5.1881312943659998E-3</v>
      </c>
      <c r="Q22" s="193">
        <v>4.3506398070842001E-2</v>
      </c>
      <c r="R22" s="193">
        <v>5.1623824527170003E-3</v>
      </c>
      <c r="S22" s="134">
        <v>655.11473079425684</v>
      </c>
      <c r="T22" s="11">
        <v>282.1186931948078</v>
      </c>
      <c r="U22" s="11">
        <v>27.984813467476201</v>
      </c>
      <c r="V22" s="11">
        <v>12.3574544317103</v>
      </c>
      <c r="W22" s="92">
        <v>0.97470748054792355</v>
      </c>
      <c r="X22" s="10">
        <v>23.443681573072052</v>
      </c>
      <c r="Y22" s="96">
        <v>2.3659233516807499</v>
      </c>
      <c r="Z22" s="100">
        <v>3.5929614297703999E-2</v>
      </c>
      <c r="AA22" s="101">
        <v>1.5867757754457999E-2</v>
      </c>
      <c r="AB22" s="102">
        <v>0.22626555750130267</v>
      </c>
      <c r="AC22" s="110">
        <v>4.2774514765020408E-2</v>
      </c>
      <c r="AD22" s="108">
        <v>5.0908893456592394E-3</v>
      </c>
      <c r="AE22" s="88">
        <v>2243.4367189541895</v>
      </c>
      <c r="AF22" s="88">
        <v>267.00684164217324</v>
      </c>
      <c r="AG22" s="111">
        <f t="shared" si="2"/>
        <v>0.11901688128143073</v>
      </c>
      <c r="AH22" s="120">
        <v>4.2389417375826799E-2</v>
      </c>
      <c r="AI22" s="116">
        <v>5.0653341894723227E-3</v>
      </c>
      <c r="AJ22" s="121">
        <v>2223.6526301493054</v>
      </c>
      <c r="AK22" s="121">
        <v>265.71593549262923</v>
      </c>
      <c r="AL22" s="122">
        <f t="shared" si="3"/>
        <v>0.11949525384042918</v>
      </c>
      <c r="AM22" s="46">
        <f t="shared" si="4"/>
        <v>8.818652488716815E-3</v>
      </c>
      <c r="AN22" s="129">
        <v>2223.6526301493054</v>
      </c>
      <c r="AO22" s="129">
        <v>265.71593549262923</v>
      </c>
      <c r="AP22" s="130">
        <f t="shared" si="5"/>
        <v>0.11949525384042918</v>
      </c>
      <c r="AQ22" s="205">
        <v>46970908.188694596</v>
      </c>
      <c r="AR22" s="47">
        <v>0.15587523270296999</v>
      </c>
      <c r="AS22" s="43">
        <v>2.5846379118913999E-2</v>
      </c>
      <c r="AT22" s="43" t="s">
        <v>267</v>
      </c>
      <c r="AU22" s="43">
        <v>5.1462186339999996E-6</v>
      </c>
      <c r="AV22" s="45">
        <v>98.749724993219701</v>
      </c>
      <c r="AW22" s="48">
        <v>4.71000258981526</v>
      </c>
      <c r="AX22" s="43">
        <v>2.1754244909715999E-2</v>
      </c>
      <c r="AY22" s="44">
        <v>9.332608517635E-3</v>
      </c>
      <c r="AZ22" s="45">
        <v>1055.09544523405</v>
      </c>
      <c r="BA22" s="45">
        <v>94.9517418820367</v>
      </c>
      <c r="BB22" s="48">
        <v>3.8239359590038702</v>
      </c>
      <c r="BC22" s="48">
        <v>0.14048860493712101</v>
      </c>
      <c r="BD22" s="44">
        <v>0.46318312662410099</v>
      </c>
      <c r="BE22" s="43">
        <v>1.5932542080991999E-2</v>
      </c>
      <c r="BF22" s="43">
        <v>9.8652777412969999E-3</v>
      </c>
      <c r="BG22" s="44">
        <v>1.22417571604E-3</v>
      </c>
      <c r="BH22" s="49">
        <v>9.9497594268000003E-5</v>
      </c>
      <c r="BI22" s="33">
        <v>4.2953099565000003E-5</v>
      </c>
      <c r="BK22" s="1"/>
    </row>
    <row r="23" spans="1:63" ht="14.25" customHeight="1" x14ac:dyDescent="0.25">
      <c r="A23" s="2" t="s">
        <v>133</v>
      </c>
      <c r="B23" s="41"/>
      <c r="C23" s="7">
        <v>86.610488783741403</v>
      </c>
      <c r="D23" s="6">
        <v>49.200512817770303</v>
      </c>
      <c r="E23" s="65">
        <v>59.901326552666099</v>
      </c>
      <c r="F23" s="65">
        <v>6.7516664854861599</v>
      </c>
      <c r="G23" s="65">
        <v>2.6230362787300301</v>
      </c>
      <c r="H23" s="65">
        <v>0.32354564493917098</v>
      </c>
      <c r="I23" s="66">
        <f t="shared" si="0"/>
        <v>0.91378343260224859</v>
      </c>
      <c r="J23" s="67">
        <v>22.663854494532899</v>
      </c>
      <c r="K23" s="53">
        <v>1.53490865136951</v>
      </c>
      <c r="L23" s="55">
        <v>0.381001112456477</v>
      </c>
      <c r="M23" s="55">
        <v>6.8097940304415003E-2</v>
      </c>
      <c r="N23" s="68">
        <f t="shared" si="1"/>
        <v>0.37891432827756805</v>
      </c>
      <c r="O23" s="69">
        <v>4.4023109343308997E-2</v>
      </c>
      <c r="P23" s="70">
        <v>3.2884637718210001E-3</v>
      </c>
      <c r="Q23" s="193">
        <v>3.9405916080581999E-2</v>
      </c>
      <c r="R23" s="193">
        <v>3.3675848812489998E-3</v>
      </c>
      <c r="S23" s="134">
        <v>61.479754129811447</v>
      </c>
      <c r="T23" s="11">
        <v>6.9837441504052737</v>
      </c>
      <c r="U23" s="11">
        <v>2.6230362787300301</v>
      </c>
      <c r="V23" s="11">
        <v>0.32354564493917098</v>
      </c>
      <c r="W23" s="92">
        <v>0.91378343260224859</v>
      </c>
      <c r="X23" s="10">
        <v>23.261057511516636</v>
      </c>
      <c r="Y23" s="96">
        <v>1.6092320913486871</v>
      </c>
      <c r="Z23" s="100">
        <v>0.381001112456477</v>
      </c>
      <c r="AA23" s="101">
        <v>6.8097940304415003E-2</v>
      </c>
      <c r="AB23" s="102">
        <v>0.37891432827756805</v>
      </c>
      <c r="AC23" s="110">
        <v>4.2892862633596318E-2</v>
      </c>
      <c r="AD23" s="108">
        <v>3.2607805183094371E-3</v>
      </c>
      <c r="AE23" s="88">
        <v>2249.5152840324595</v>
      </c>
      <c r="AF23" s="88">
        <v>171.01156610766762</v>
      </c>
      <c r="AG23" s="111">
        <f t="shared" si="2"/>
        <v>7.6021517756089188E-2</v>
      </c>
      <c r="AH23" s="120">
        <v>3.8394210918051008E-2</v>
      </c>
      <c r="AI23" s="116">
        <v>3.3256149155356839E-3</v>
      </c>
      <c r="AJ23" s="121">
        <v>2017.9695741977102</v>
      </c>
      <c r="AK23" s="121">
        <v>174.791708296157</v>
      </c>
      <c r="AL23" s="122">
        <f t="shared" si="3"/>
        <v>8.6617613333268131E-2</v>
      </c>
      <c r="AM23" s="46">
        <f t="shared" si="4"/>
        <v>0.10293137880783038</v>
      </c>
      <c r="AN23" s="129">
        <v>2017.9695741977102</v>
      </c>
      <c r="AO23" s="129">
        <v>174.791708296157</v>
      </c>
      <c r="AP23" s="130">
        <f t="shared" si="5"/>
        <v>8.6617613333268131E-2</v>
      </c>
      <c r="AQ23" s="205">
        <v>51654962.491102897</v>
      </c>
      <c r="AR23" s="47">
        <v>0.18084710372773</v>
      </c>
      <c r="AS23" s="43">
        <v>1.7475716611633E-2</v>
      </c>
      <c r="AT23" s="43">
        <v>3.2292326050371002E-2</v>
      </c>
      <c r="AU23" s="43">
        <v>2.4537114245521002E-2</v>
      </c>
      <c r="AV23" s="45">
        <v>104.36799952429899</v>
      </c>
      <c r="AW23" s="48">
        <v>4.8639884785937699</v>
      </c>
      <c r="AX23" s="43">
        <v>8.7059565639938996E-2</v>
      </c>
      <c r="AY23" s="44">
        <v>1.3304974428439999E-2</v>
      </c>
      <c r="AZ23" s="45">
        <v>1750.62114012201</v>
      </c>
      <c r="BA23" s="45">
        <v>70.328893337655799</v>
      </c>
      <c r="BB23" s="48">
        <v>3.9049970642117402</v>
      </c>
      <c r="BC23" s="48">
        <v>0.13800764288108699</v>
      </c>
      <c r="BD23" s="44">
        <v>0.470935858503926</v>
      </c>
      <c r="BE23" s="43">
        <v>1.5431641537021E-2</v>
      </c>
      <c r="BF23" s="43">
        <v>1.0069371767564001E-2</v>
      </c>
      <c r="BG23" s="44">
        <v>8.3687440929999996E-4</v>
      </c>
      <c r="BH23" s="49">
        <v>1.0844029374490001E-3</v>
      </c>
      <c r="BI23" s="33">
        <v>1.6454098484999999E-4</v>
      </c>
      <c r="BK23" s="1"/>
    </row>
    <row r="24" spans="1:63" s="17" customFormat="1" ht="15.75" customHeight="1" x14ac:dyDescent="0.25">
      <c r="A24" s="20" t="s">
        <v>134</v>
      </c>
      <c r="B24" s="196" t="s">
        <v>265</v>
      </c>
      <c r="C24" s="153">
        <v>93.488757352925504</v>
      </c>
      <c r="D24" s="154">
        <v>79.369579199583001</v>
      </c>
      <c r="E24" s="155">
        <v>35.605030254171297</v>
      </c>
      <c r="F24" s="155">
        <v>5.6612291594331996</v>
      </c>
      <c r="G24" s="155">
        <v>1.75402181763889</v>
      </c>
      <c r="H24" s="155">
        <v>0.32846489578961402</v>
      </c>
      <c r="I24" s="156">
        <f t="shared" si="0"/>
        <v>0.84907373180368517</v>
      </c>
      <c r="J24" s="157">
        <v>20.296771245548399</v>
      </c>
      <c r="K24" s="158">
        <v>1.5766963978441899</v>
      </c>
      <c r="L24" s="159">
        <v>0.56971397264785495</v>
      </c>
      <c r="M24" s="159">
        <v>8.5750860217958996E-2</v>
      </c>
      <c r="N24" s="160">
        <f t="shared" si="1"/>
        <v>0.5161067082258447</v>
      </c>
      <c r="O24" s="197">
        <v>4.9331308626604002E-2</v>
      </c>
      <c r="P24" s="198">
        <v>3.8300768948989999E-3</v>
      </c>
      <c r="Q24" s="195">
        <v>4.1546852355975002E-2</v>
      </c>
      <c r="R24" s="195">
        <v>3.5223621402389999E-3</v>
      </c>
      <c r="S24" s="163">
        <v>36.543239220025612</v>
      </c>
      <c r="T24" s="164">
        <v>5.8332734818099938</v>
      </c>
      <c r="U24" s="164">
        <v>1.75402181763889</v>
      </c>
      <c r="V24" s="164">
        <v>0.32846489578961402</v>
      </c>
      <c r="W24" s="199">
        <v>0.84907373180368517</v>
      </c>
      <c r="X24" s="19">
        <v>20.831600527381031</v>
      </c>
      <c r="Y24" s="166">
        <v>1.6447609138960722</v>
      </c>
      <c r="Z24" s="167">
        <v>0.56971397264785495</v>
      </c>
      <c r="AA24" s="168">
        <v>8.5750860217958996E-2</v>
      </c>
      <c r="AB24" s="169">
        <v>0.5161067082258447</v>
      </c>
      <c r="AC24" s="170">
        <v>4.8064779521941513E-2</v>
      </c>
      <c r="AD24" s="171">
        <v>3.7929611287532338E-3</v>
      </c>
      <c r="AE24" s="172">
        <v>2514.4829410536618</v>
      </c>
      <c r="AF24" s="172">
        <v>198.42670972777199</v>
      </c>
      <c r="AG24" s="173">
        <f t="shared" si="2"/>
        <v>7.8913523924971959E-2</v>
      </c>
      <c r="AH24" s="174">
        <v>4.0480180921932001E-2</v>
      </c>
      <c r="AI24" s="175">
        <v>3.479205793419299E-3</v>
      </c>
      <c r="AJ24" s="176">
        <v>2125.4589727815678</v>
      </c>
      <c r="AK24" s="176">
        <v>182.67974607223482</v>
      </c>
      <c r="AL24" s="177">
        <f t="shared" si="3"/>
        <v>8.5948375579869979E-2</v>
      </c>
      <c r="AM24" s="178">
        <f t="shared" si="4"/>
        <v>0.15471330583339668</v>
      </c>
      <c r="AN24" s="179">
        <v>2125.4589727815678</v>
      </c>
      <c r="AO24" s="179">
        <v>182.67974607223482</v>
      </c>
      <c r="AP24" s="180">
        <f t="shared" si="5"/>
        <v>8.5948375579869979E-2</v>
      </c>
      <c r="AQ24" s="206">
        <v>50303982.040020697</v>
      </c>
      <c r="AR24" s="181">
        <v>4.0310171078004997E-2</v>
      </c>
      <c r="AS24" s="182">
        <v>6.1286508508890001E-3</v>
      </c>
      <c r="AT24" s="182">
        <v>6.7975267325619997E-3</v>
      </c>
      <c r="AU24" s="182">
        <v>1.367303355546E-2</v>
      </c>
      <c r="AV24" s="183">
        <v>107.340068086038</v>
      </c>
      <c r="AW24" s="184">
        <v>5.3217418300809198</v>
      </c>
      <c r="AX24" s="182">
        <v>0.222332694360445</v>
      </c>
      <c r="AY24" s="185">
        <v>2.6495531257958001E-2</v>
      </c>
      <c r="AZ24" s="183">
        <v>1690.9124659721001</v>
      </c>
      <c r="BA24" s="183">
        <v>77.272829315092906</v>
      </c>
      <c r="BB24" s="184">
        <v>3.8869716414190698</v>
      </c>
      <c r="BC24" s="184">
        <v>0.13892801325168699</v>
      </c>
      <c r="BD24" s="185">
        <v>0.467020527862337</v>
      </c>
      <c r="BE24" s="182">
        <v>1.581654584857E-2</v>
      </c>
      <c r="BF24" s="182">
        <v>1.1192621546234001E-2</v>
      </c>
      <c r="BG24" s="185">
        <v>9.6128779673200005E-4</v>
      </c>
      <c r="BH24" s="186">
        <v>1.8028324115729999E-3</v>
      </c>
      <c r="BI24" s="187">
        <v>3.50837715546E-4</v>
      </c>
    </row>
    <row r="25" spans="1:63" s="17" customFormat="1" x14ac:dyDescent="0.25">
      <c r="A25" s="20" t="s">
        <v>135</v>
      </c>
      <c r="B25" s="20" t="s">
        <v>265</v>
      </c>
      <c r="C25" s="153">
        <v>94.747343545284394</v>
      </c>
      <c r="D25" s="154">
        <v>81.037539176330796</v>
      </c>
      <c r="E25" s="155">
        <v>33.0788588272315</v>
      </c>
      <c r="F25" s="155">
        <v>3.4089206980247599</v>
      </c>
      <c r="G25" s="155">
        <v>1.7359741243714999</v>
      </c>
      <c r="H25" s="155">
        <v>0.28375916674187202</v>
      </c>
      <c r="I25" s="156">
        <f t="shared" si="0"/>
        <v>0.63046317833246746</v>
      </c>
      <c r="J25" s="157">
        <v>19.3335483921791</v>
      </c>
      <c r="K25" s="158">
        <v>1.8602040512811799</v>
      </c>
      <c r="L25" s="159">
        <v>0.583549502002908</v>
      </c>
      <c r="M25" s="159">
        <v>0.156458435595137</v>
      </c>
      <c r="N25" s="160">
        <f t="shared" si="1"/>
        <v>0.35886221663379825</v>
      </c>
      <c r="O25" s="197">
        <v>5.2025987385358997E-2</v>
      </c>
      <c r="P25" s="198">
        <v>5.9668765581580002E-3</v>
      </c>
      <c r="Q25" s="195">
        <v>4.3703565283074002E-2</v>
      </c>
      <c r="R25" s="195">
        <v>6.476326986247E-3</v>
      </c>
      <c r="S25" s="163">
        <v>33.950502011084765</v>
      </c>
      <c r="T25" s="164">
        <v>3.5314389189755029</v>
      </c>
      <c r="U25" s="164">
        <v>1.7359741243714999</v>
      </c>
      <c r="V25" s="164">
        <v>0.28375916674187202</v>
      </c>
      <c r="W25" s="165">
        <v>0.63046317833246746</v>
      </c>
      <c r="X25" s="19">
        <v>19.842996307651539</v>
      </c>
      <c r="Y25" s="166">
        <v>1.9296724889996257</v>
      </c>
      <c r="Z25" s="167">
        <v>0.583549502002908</v>
      </c>
      <c r="AA25" s="168">
        <v>0.156458435595137</v>
      </c>
      <c r="AB25" s="169">
        <v>0.35886221663379825</v>
      </c>
      <c r="AC25" s="170">
        <v>5.0690275257365185E-2</v>
      </c>
      <c r="AD25" s="171">
        <v>5.8575810300363134E-3</v>
      </c>
      <c r="AE25" s="172">
        <v>2648.4924038797158</v>
      </c>
      <c r="AF25" s="172">
        <v>306.05000238003208</v>
      </c>
      <c r="AG25" s="209">
        <f t="shared" si="2"/>
        <v>0.11555630740405616</v>
      </c>
      <c r="AH25" s="174">
        <v>4.2581522528694696E-2</v>
      </c>
      <c r="AI25" s="175">
        <v>6.3386371118016177E-3</v>
      </c>
      <c r="AJ25" s="176">
        <v>2233.5228013778269</v>
      </c>
      <c r="AK25" s="176">
        <v>332.47966907073845</v>
      </c>
      <c r="AL25" s="177">
        <f t="shared" si="3"/>
        <v>0.14885886495792061</v>
      </c>
      <c r="AM25" s="210">
        <f t="shared" si="4"/>
        <v>0.15668143955935437</v>
      </c>
      <c r="AN25" s="179">
        <v>2233.5228013778269</v>
      </c>
      <c r="AO25" s="179">
        <v>332.47966907073845</v>
      </c>
      <c r="AP25" s="180">
        <f t="shared" si="5"/>
        <v>0.14885886495792061</v>
      </c>
      <c r="AQ25" s="206">
        <v>47399058.618955404</v>
      </c>
      <c r="AR25" s="181">
        <v>1.3543397725491</v>
      </c>
      <c r="AS25" s="182">
        <v>0.18603039602198901</v>
      </c>
      <c r="AT25" s="182">
        <v>0.20539047198788801</v>
      </c>
      <c r="AU25" s="182">
        <v>9.7869925630362994E-2</v>
      </c>
      <c r="AV25" s="183">
        <v>102.814808435476</v>
      </c>
      <c r="AW25" s="184">
        <v>4.6478765869088701</v>
      </c>
      <c r="AX25" s="182">
        <v>0.21624106223395501</v>
      </c>
      <c r="AY25" s="185">
        <v>3.2976936462275001E-2</v>
      </c>
      <c r="AZ25" s="183">
        <v>1891.25588556803</v>
      </c>
      <c r="BA25" s="183">
        <v>75.321734406178905</v>
      </c>
      <c r="BB25" s="184">
        <v>3.9257460464360299</v>
      </c>
      <c r="BC25" s="184">
        <v>0.13809715352451801</v>
      </c>
      <c r="BD25" s="185">
        <v>0.47584636397430702</v>
      </c>
      <c r="BE25" s="182">
        <v>1.6656476488178001E-2</v>
      </c>
      <c r="BF25" s="182">
        <v>1.2033900946257E-2</v>
      </c>
      <c r="BG25" s="185">
        <v>1.4278913300449999E-3</v>
      </c>
      <c r="BH25" s="186">
        <v>1.9519037095239999E-3</v>
      </c>
      <c r="BI25" s="187">
        <v>3.3339339639E-4</v>
      </c>
    </row>
    <row r="26" spans="1:63" s="17" customFormat="1" x14ac:dyDescent="0.25">
      <c r="A26" s="20" t="s">
        <v>136</v>
      </c>
      <c r="B26" s="20" t="s">
        <v>265</v>
      </c>
      <c r="C26" s="153">
        <v>89.126018687191106</v>
      </c>
      <c r="D26" s="154">
        <v>133.39394651885601</v>
      </c>
      <c r="E26" s="155">
        <v>21.216858967463398</v>
      </c>
      <c r="F26" s="155">
        <v>1.5019671793087801</v>
      </c>
      <c r="G26" s="155">
        <v>0.99372868624819799</v>
      </c>
      <c r="H26" s="155">
        <v>0.100330498124103</v>
      </c>
      <c r="I26" s="156">
        <f t="shared" si="0"/>
        <v>0.7011552844344302</v>
      </c>
      <c r="J26" s="157">
        <v>21.327258754778601</v>
      </c>
      <c r="K26" s="158">
        <v>1.6780664789809601</v>
      </c>
      <c r="L26" s="159">
        <v>1.0090075308059701</v>
      </c>
      <c r="M26" s="159">
        <v>0.10097782063624</v>
      </c>
      <c r="N26" s="160">
        <f t="shared" si="1"/>
        <v>0.7862171958449633</v>
      </c>
      <c r="O26" s="161">
        <v>4.6908152387988997E-2</v>
      </c>
      <c r="P26" s="162">
        <v>4.0577689869710004E-3</v>
      </c>
      <c r="Q26" s="195">
        <v>3.3748380908257998E-2</v>
      </c>
      <c r="R26" s="195">
        <v>3.13243244542E-3</v>
      </c>
      <c r="S26" s="163">
        <v>21.775932985051366</v>
      </c>
      <c r="T26" s="164">
        <v>1.5719130448258161</v>
      </c>
      <c r="U26" s="164">
        <v>0.99372868624819799</v>
      </c>
      <c r="V26" s="164">
        <v>0.100330498124103</v>
      </c>
      <c r="W26" s="165">
        <v>0.7011552844344302</v>
      </c>
      <c r="X26" s="19">
        <v>21.889241857671319</v>
      </c>
      <c r="Y26" s="166">
        <v>1.749800071572859</v>
      </c>
      <c r="Z26" s="167">
        <v>1.0090075308059701</v>
      </c>
      <c r="AA26" s="168">
        <v>0.10097782063624</v>
      </c>
      <c r="AB26" s="169">
        <v>0.7862171958449633</v>
      </c>
      <c r="AC26" s="170">
        <v>4.5703835253509177E-2</v>
      </c>
      <c r="AD26" s="171">
        <v>4.0059175124982273E-3</v>
      </c>
      <c r="AE26" s="172">
        <v>2393.6896228140399</v>
      </c>
      <c r="AF26" s="172">
        <v>209.80565692853517</v>
      </c>
      <c r="AG26" s="173">
        <f t="shared" si="2"/>
        <v>8.7649482593272071E-2</v>
      </c>
      <c r="AH26" s="174">
        <v>3.2881926969663439E-2</v>
      </c>
      <c r="AI26" s="175">
        <v>3.0871275729657424E-3</v>
      </c>
      <c r="AJ26" s="176">
        <v>1732.8806915054374</v>
      </c>
      <c r="AK26" s="176">
        <v>162.6919179141141</v>
      </c>
      <c r="AL26" s="177">
        <f t="shared" si="3"/>
        <v>9.3885239019413244E-2</v>
      </c>
      <c r="AM26" s="178">
        <f t="shared" si="4"/>
        <v>0.27606291350828954</v>
      </c>
      <c r="AN26" s="179">
        <v>1732.8806915054374</v>
      </c>
      <c r="AO26" s="179">
        <v>162.6919179141141</v>
      </c>
      <c r="AP26" s="180">
        <f t="shared" si="5"/>
        <v>9.3885239019413244E-2</v>
      </c>
      <c r="AQ26" s="206">
        <v>45783529.151458398</v>
      </c>
      <c r="AR26" s="181">
        <v>1.1159553459968301</v>
      </c>
      <c r="AS26" s="182">
        <v>7.0481971559988005E-2</v>
      </c>
      <c r="AT26" s="182">
        <v>0.151852848655947</v>
      </c>
      <c r="AU26" s="182">
        <v>6.7111218108400997E-2</v>
      </c>
      <c r="AV26" s="183">
        <v>115.352909348588</v>
      </c>
      <c r="AW26" s="184">
        <v>5.46761813618415</v>
      </c>
      <c r="AX26" s="182">
        <v>0.30095819357331499</v>
      </c>
      <c r="AY26" s="185">
        <v>3.8034946445903002E-2</v>
      </c>
      <c r="AZ26" s="183">
        <v>1849.5424439957201</v>
      </c>
      <c r="BA26" s="183">
        <v>75.425577107137201</v>
      </c>
      <c r="BB26" s="184">
        <v>4.2972400389451098</v>
      </c>
      <c r="BC26" s="184">
        <v>0.149606007771142</v>
      </c>
      <c r="BD26" s="185">
        <v>0.51474675920094304</v>
      </c>
      <c r="BE26" s="182">
        <v>1.7664045990220999E-2</v>
      </c>
      <c r="BF26" s="182">
        <v>1.1720812942954999E-2</v>
      </c>
      <c r="BG26" s="185">
        <v>1.0828391366159999E-3</v>
      </c>
      <c r="BH26" s="186">
        <v>3.3212126887949998E-3</v>
      </c>
      <c r="BI26" s="187">
        <v>2.70649076422E-4</v>
      </c>
    </row>
    <row r="27" spans="1:63" s="17" customFormat="1" x14ac:dyDescent="0.25">
      <c r="A27" s="20" t="s">
        <v>137</v>
      </c>
      <c r="B27" s="20" t="s">
        <v>265</v>
      </c>
      <c r="C27" s="153">
        <v>95.020436517590099</v>
      </c>
      <c r="D27" s="154">
        <v>112.970182342661</v>
      </c>
      <c r="E27" s="155">
        <v>23.956571643958998</v>
      </c>
      <c r="F27" s="155">
        <v>3.49727423116471</v>
      </c>
      <c r="G27" s="155">
        <v>1.31302435500864</v>
      </c>
      <c r="H27" s="155">
        <v>0.21738767925289901</v>
      </c>
      <c r="I27" s="156">
        <f t="shared" si="0"/>
        <v>0.88174473670628684</v>
      </c>
      <c r="J27" s="157">
        <v>18.6237872346566</v>
      </c>
      <c r="K27" s="158">
        <v>1.7153815261088501</v>
      </c>
      <c r="L27" s="159">
        <v>0.80906452353955005</v>
      </c>
      <c r="M27" s="159">
        <v>0.201022989614139</v>
      </c>
      <c r="N27" s="160">
        <f t="shared" si="1"/>
        <v>0.37070646321218004</v>
      </c>
      <c r="O27" s="161">
        <v>5.3949533619128E-2</v>
      </c>
      <c r="P27" s="162">
        <v>5.147018490007E-3</v>
      </c>
      <c r="Q27" s="195">
        <v>4.2513393845075E-2</v>
      </c>
      <c r="R27" s="195">
        <v>5.0550305028239997E-3</v>
      </c>
      <c r="S27" s="163">
        <v>24.587838353944743</v>
      </c>
      <c r="T27" s="164">
        <v>3.6061816690976047</v>
      </c>
      <c r="U27" s="164">
        <v>1.31302435500864</v>
      </c>
      <c r="V27" s="164">
        <v>0.21738767925289901</v>
      </c>
      <c r="W27" s="165">
        <v>0.88174473670628684</v>
      </c>
      <c r="X27" s="19">
        <v>19.114532616333982</v>
      </c>
      <c r="Y27" s="166">
        <v>1.7811520287477047</v>
      </c>
      <c r="Z27" s="167">
        <v>0.80906452353955005</v>
      </c>
      <c r="AA27" s="168">
        <v>0.201022989614139</v>
      </c>
      <c r="AB27" s="169">
        <v>0.37070646321218004</v>
      </c>
      <c r="AC27" s="170">
        <v>5.2564436478713929E-2</v>
      </c>
      <c r="AD27" s="171">
        <v>5.0695060107413511E-3</v>
      </c>
      <c r="AE27" s="172">
        <v>2743.9478847325709</v>
      </c>
      <c r="AF27" s="172">
        <v>264.63634401266438</v>
      </c>
      <c r="AG27" s="173">
        <f t="shared" si="2"/>
        <v>9.6443648031768733E-2</v>
      </c>
      <c r="AH27" s="174">
        <v>4.1421907481915182E-2</v>
      </c>
      <c r="AI27" s="175">
        <v>4.9598569728519512E-3</v>
      </c>
      <c r="AJ27" s="176">
        <v>2173.9152701336939</v>
      </c>
      <c r="AK27" s="176">
        <v>260.30449746114408</v>
      </c>
      <c r="AL27" s="177">
        <f t="shared" si="3"/>
        <v>0.11973994618710948</v>
      </c>
      <c r="AM27" s="178">
        <f t="shared" si="4"/>
        <v>0.20774177883281233</v>
      </c>
      <c r="AN27" s="179">
        <v>2173.9152701336939</v>
      </c>
      <c r="AO27" s="179">
        <v>260.30449746114408</v>
      </c>
      <c r="AP27" s="180">
        <f t="shared" si="5"/>
        <v>0.11973994618710948</v>
      </c>
      <c r="AQ27" s="206">
        <v>45573123.011633798</v>
      </c>
      <c r="AR27" s="181">
        <v>0.37758637450757698</v>
      </c>
      <c r="AS27" s="182">
        <v>0.124435723644937</v>
      </c>
      <c r="AT27" s="182">
        <v>3.7806469387189998E-2</v>
      </c>
      <c r="AU27" s="182">
        <v>3.3950400522589998E-2</v>
      </c>
      <c r="AV27" s="183">
        <v>101.5921069545</v>
      </c>
      <c r="AW27" s="184">
        <v>4.8800836880901501</v>
      </c>
      <c r="AX27" s="182">
        <v>0.26509445077400501</v>
      </c>
      <c r="AY27" s="185">
        <v>5.5445842672068001E-2</v>
      </c>
      <c r="AZ27" s="183">
        <v>1044.146214288</v>
      </c>
      <c r="BA27" s="183">
        <v>61.549902069468502</v>
      </c>
      <c r="BB27" s="184">
        <v>3.92604621301779</v>
      </c>
      <c r="BC27" s="184">
        <v>0.14251096317067199</v>
      </c>
      <c r="BD27" s="185">
        <v>0.479206709713073</v>
      </c>
      <c r="BE27" s="182">
        <v>1.7248596990520001E-2</v>
      </c>
      <c r="BF27" s="182">
        <v>1.2550251934634001E-2</v>
      </c>
      <c r="BG27" s="185">
        <v>1.276849252011E-3</v>
      </c>
      <c r="BH27" s="186">
        <v>2.8251864711929999E-3</v>
      </c>
      <c r="BI27" s="187">
        <v>5.8526229257999996E-4</v>
      </c>
    </row>
    <row r="28" spans="1:63" x14ac:dyDescent="0.25">
      <c r="A28" s="2" t="s">
        <v>138</v>
      </c>
      <c r="B28" s="2"/>
      <c r="C28" s="7">
        <v>70.054663979273897</v>
      </c>
      <c r="D28" s="6">
        <v>10.260880828469</v>
      </c>
      <c r="E28" s="65">
        <v>253.09357490109701</v>
      </c>
      <c r="F28" s="65">
        <v>65.581179030998797</v>
      </c>
      <c r="G28" s="65">
        <v>10.309372318351301</v>
      </c>
      <c r="H28" s="65">
        <v>2.8311369427662298</v>
      </c>
      <c r="I28" s="66">
        <f t="shared" si="0"/>
        <v>0.94355983876985583</v>
      </c>
      <c r="J28" s="67">
        <v>24.2025416628131</v>
      </c>
      <c r="K28" s="53">
        <v>2.3786376434836498</v>
      </c>
      <c r="L28" s="55">
        <v>9.8046882637983002E-2</v>
      </c>
      <c r="M28" s="55">
        <v>2.6755814458254999E-2</v>
      </c>
      <c r="N28" s="68">
        <f t="shared" si="1"/>
        <v>0.36014959072186725</v>
      </c>
      <c r="O28" s="84">
        <v>4.1454960768300998E-2</v>
      </c>
      <c r="P28" s="58">
        <v>4.8180726040080004E-3</v>
      </c>
      <c r="Q28" s="193">
        <v>4.04305404875E-2</v>
      </c>
      <c r="R28" s="193">
        <v>4.862331988795E-3</v>
      </c>
      <c r="S28" s="134">
        <v>259.7627073095581</v>
      </c>
      <c r="T28" s="11">
        <v>67.409143808660232</v>
      </c>
      <c r="U28" s="11">
        <v>10.309372318351301</v>
      </c>
      <c r="V28" s="11">
        <v>2.8311369427662298</v>
      </c>
      <c r="W28" s="25">
        <v>0.94355983876985583</v>
      </c>
      <c r="X28" s="10">
        <v>24.84028979622056</v>
      </c>
      <c r="Y28" s="96">
        <v>2.4663853415196662</v>
      </c>
      <c r="Z28" s="105">
        <v>9.8046882637983002E-2</v>
      </c>
      <c r="AA28" s="98">
        <v>2.6755814458254999E-2</v>
      </c>
      <c r="AB28" s="106">
        <v>0.36014959072186725</v>
      </c>
      <c r="AC28" s="110">
        <v>4.0390648553453735E-2</v>
      </c>
      <c r="AD28" s="108">
        <v>4.7288936771910399E-3</v>
      </c>
      <c r="AE28" s="88">
        <v>2120.8498250393459</v>
      </c>
      <c r="AF28" s="88">
        <v>248.30681573798844</v>
      </c>
      <c r="AG28" s="111">
        <f t="shared" si="2"/>
        <v>0.11707892412108051</v>
      </c>
      <c r="AH28" s="120">
        <v>3.9392529178449938E-2</v>
      </c>
      <c r="AI28" s="116">
        <v>4.7700407051481462E-3</v>
      </c>
      <c r="AJ28" s="121">
        <v>2069.4395253028765</v>
      </c>
      <c r="AK28" s="121">
        <v>250.58839781065322</v>
      </c>
      <c r="AL28" s="122">
        <f t="shared" si="3"/>
        <v>0.12108998342146669</v>
      </c>
      <c r="AM28" s="46">
        <f t="shared" si="4"/>
        <v>2.4240424347591705E-2</v>
      </c>
      <c r="AN28" s="129">
        <v>2069.4395253028765</v>
      </c>
      <c r="AO28" s="129">
        <v>250.58839781065322</v>
      </c>
      <c r="AP28" s="130">
        <f t="shared" si="5"/>
        <v>0.12108998342146669</v>
      </c>
      <c r="AQ28" s="205">
        <v>47139418.620088004</v>
      </c>
      <c r="AR28" s="47">
        <v>0.102591055199252</v>
      </c>
      <c r="AS28" s="43">
        <v>1.5675105973207999E-2</v>
      </c>
      <c r="AT28" s="43">
        <v>1.7136499127486E-2</v>
      </c>
      <c r="AU28" s="43">
        <v>2.4317656841043998E-2</v>
      </c>
      <c r="AV28" s="45">
        <v>93.6974781290225</v>
      </c>
      <c r="AW28" s="48">
        <v>4.2150328916851301</v>
      </c>
      <c r="AX28" s="43">
        <v>4.3979146480320003E-2</v>
      </c>
      <c r="AY28" s="44">
        <v>1.2481503431124001E-2</v>
      </c>
      <c r="AZ28" s="45">
        <v>704.88177298266999</v>
      </c>
      <c r="BA28" s="45">
        <v>30.226267520675599</v>
      </c>
      <c r="BB28" s="48">
        <v>3.6418812093592998</v>
      </c>
      <c r="BC28" s="48">
        <v>0.126678419281501</v>
      </c>
      <c r="BD28" s="44">
        <v>0.44296769162502703</v>
      </c>
      <c r="BE28" s="43">
        <v>1.5631081131730999E-2</v>
      </c>
      <c r="BF28" s="43">
        <v>8.9309538224989996E-3</v>
      </c>
      <c r="BG28" s="44">
        <v>1.0854265247079999E-3</v>
      </c>
      <c r="BH28" s="49">
        <v>2.4770489436799997E-4</v>
      </c>
      <c r="BI28" s="33">
        <v>6.3676957148999996E-5</v>
      </c>
      <c r="BK28" s="1"/>
    </row>
    <row r="29" spans="1:63" x14ac:dyDescent="0.25">
      <c r="A29" s="2" t="s">
        <v>139</v>
      </c>
      <c r="B29" s="2"/>
      <c r="C29" s="7">
        <v>86.924594988315107</v>
      </c>
      <c r="D29" s="6">
        <v>6.2991312063203999</v>
      </c>
      <c r="E29" s="65">
        <v>492.16615742293101</v>
      </c>
      <c r="F29" s="65">
        <v>122.672754246821</v>
      </c>
      <c r="G29" s="65">
        <v>20.705535309730902</v>
      </c>
      <c r="H29" s="65">
        <v>5.3691275945602097</v>
      </c>
      <c r="I29" s="66">
        <f t="shared" si="0"/>
        <v>0.96121182972106411</v>
      </c>
      <c r="J29" s="67">
        <v>23.915636797438601</v>
      </c>
      <c r="K29" s="53">
        <v>1.61553668986766</v>
      </c>
      <c r="L29" s="55">
        <v>4.8640656316724998E-2</v>
      </c>
      <c r="M29" s="55">
        <v>1.2477945522904E-2</v>
      </c>
      <c r="N29" s="68">
        <f t="shared" si="1"/>
        <v>0.26332446919525399</v>
      </c>
      <c r="O29" s="84">
        <v>4.1695173421333998E-2</v>
      </c>
      <c r="P29" s="58">
        <v>2.821279942401E-3</v>
      </c>
      <c r="Q29" s="193">
        <v>4.1216022130739001E-2</v>
      </c>
      <c r="R29" s="193">
        <v>2.830880088635E-3</v>
      </c>
      <c r="S29" s="134">
        <v>505.13496262511626</v>
      </c>
      <c r="T29" s="11">
        <v>126.10712261938914</v>
      </c>
      <c r="U29" s="11">
        <v>20.705535309730902</v>
      </c>
      <c r="V29" s="11">
        <v>5.3691275945602097</v>
      </c>
      <c r="W29" s="25">
        <v>0.96121182972106411</v>
      </c>
      <c r="X29" s="10">
        <v>24.545824855342122</v>
      </c>
      <c r="Y29" s="96">
        <v>1.6939457451353297</v>
      </c>
      <c r="Z29" s="105">
        <v>4.8640656316724998E-2</v>
      </c>
      <c r="AA29" s="98">
        <v>1.2477945522904E-2</v>
      </c>
      <c r="AB29" s="106">
        <v>0.26332446919525399</v>
      </c>
      <c r="AC29" s="110">
        <v>4.0624694001017335E-2</v>
      </c>
      <c r="AD29" s="108">
        <v>2.8080650363352016E-3</v>
      </c>
      <c r="AE29" s="88">
        <v>2132.8977039931392</v>
      </c>
      <c r="AF29" s="88">
        <v>147.43041433155844</v>
      </c>
      <c r="AG29" s="111">
        <f t="shared" si="2"/>
        <v>6.9122121541761797E-2</v>
      </c>
      <c r="AH29" s="120">
        <v>4.0157844412363163E-2</v>
      </c>
      <c r="AI29" s="116">
        <v>2.8158871754578856E-3</v>
      </c>
      <c r="AJ29" s="121">
        <v>2108.8631553443502</v>
      </c>
      <c r="AK29" s="121">
        <v>147.87448880352778</v>
      </c>
      <c r="AL29" s="122">
        <f t="shared" si="3"/>
        <v>7.0120476252230682E-2</v>
      </c>
      <c r="AM29" s="46">
        <f t="shared" si="4"/>
        <v>1.1268495720067761E-2</v>
      </c>
      <c r="AN29" s="129">
        <v>2108.8631553443502</v>
      </c>
      <c r="AO29" s="129">
        <v>147.87448880352778</v>
      </c>
      <c r="AP29" s="130">
        <f t="shared" si="5"/>
        <v>7.0120476252230682E-2</v>
      </c>
      <c r="AQ29" s="205">
        <v>49794049.333342299</v>
      </c>
      <c r="AR29" s="47">
        <v>5.3160065003698E-2</v>
      </c>
      <c r="AS29" s="43">
        <v>1.2873548012337E-2</v>
      </c>
      <c r="AT29" s="43" t="s">
        <v>267</v>
      </c>
      <c r="AU29" s="43">
        <v>4.5822791589999996E-6</v>
      </c>
      <c r="AV29" s="45">
        <v>112.758513413757</v>
      </c>
      <c r="AW29" s="48">
        <v>5.2823887382782102</v>
      </c>
      <c r="AX29" s="43">
        <v>1.5361080419080001E-2</v>
      </c>
      <c r="AY29" s="44">
        <v>5.4783762538520003E-3</v>
      </c>
      <c r="AZ29" s="45">
        <v>1171.7908758824401</v>
      </c>
      <c r="BA29" s="45">
        <v>46.874911694664</v>
      </c>
      <c r="BB29" s="48">
        <v>4.0448023271687799</v>
      </c>
      <c r="BC29" s="48">
        <v>0.143554990316725</v>
      </c>
      <c r="BD29" s="44">
        <v>0.49163817267073201</v>
      </c>
      <c r="BE29" s="43">
        <v>1.6278983996774E-2</v>
      </c>
      <c r="BF29" s="43">
        <v>9.9287625495049995E-3</v>
      </c>
      <c r="BG29" s="44">
        <v>7.58419439413E-4</v>
      </c>
      <c r="BH29" s="49">
        <v>1.3607763579599999E-4</v>
      </c>
      <c r="BI29" s="33">
        <v>3.4040722001000001E-5</v>
      </c>
      <c r="BK29" s="1"/>
    </row>
    <row r="30" spans="1:63" x14ac:dyDescent="0.25">
      <c r="A30" s="2" t="s">
        <v>140</v>
      </c>
      <c r="B30" s="2" t="s">
        <v>330</v>
      </c>
      <c r="C30" s="7">
        <v>61.345854466529403</v>
      </c>
      <c r="D30" s="6">
        <v>1.1388682732231299</v>
      </c>
      <c r="E30" s="65">
        <v>2149.2998660644698</v>
      </c>
      <c r="F30" s="65">
        <v>1810.6224191978099</v>
      </c>
      <c r="G30" s="65">
        <v>77.609109993068103</v>
      </c>
      <c r="H30" s="65">
        <v>65.934087751975397</v>
      </c>
      <c r="I30" s="66">
        <f t="shared" si="0"/>
        <v>0.99159329888833214</v>
      </c>
      <c r="J30" s="67">
        <v>26.8442574742839</v>
      </c>
      <c r="K30" s="53">
        <v>3.09910714700225</v>
      </c>
      <c r="L30" s="55">
        <v>1.2399094222273E-2</v>
      </c>
      <c r="M30" s="55">
        <v>1.0540353964788999E-2</v>
      </c>
      <c r="N30" s="68">
        <f t="shared" si="1"/>
        <v>0.13580631360028622</v>
      </c>
      <c r="O30" s="84">
        <v>3.7367663348678998E-2</v>
      </c>
      <c r="P30" s="58">
        <v>4.3749284831270004E-3</v>
      </c>
      <c r="Q30" s="193">
        <v>3.7260904841621E-2</v>
      </c>
      <c r="R30" s="193">
        <v>4.3756512138659999E-3</v>
      </c>
      <c r="S30" s="134">
        <v>2205.934908648514</v>
      </c>
      <c r="T30" s="11">
        <v>1858.5941977114514</v>
      </c>
      <c r="U30" s="11">
        <v>77.609109993068103</v>
      </c>
      <c r="V30" s="11">
        <v>65.934087751975397</v>
      </c>
      <c r="W30" s="25">
        <v>0.99159329888833214</v>
      </c>
      <c r="X30" s="10">
        <v>27.551616037506136</v>
      </c>
      <c r="Y30" s="96">
        <v>3.2044743467159389</v>
      </c>
      <c r="Z30" s="105">
        <v>1.2399094222273E-2</v>
      </c>
      <c r="AA30" s="98">
        <v>1.0540353964788999E-2</v>
      </c>
      <c r="AB30" s="106">
        <v>0.13580631360028622</v>
      </c>
      <c r="AC30" s="110">
        <v>3.6408288166427931E-2</v>
      </c>
      <c r="AD30" s="108">
        <v>4.2934980344868558E-3</v>
      </c>
      <c r="AE30" s="88">
        <v>1915.4347480885428</v>
      </c>
      <c r="AF30" s="88">
        <v>225.88030748694342</v>
      </c>
      <c r="AG30" s="111">
        <f t="shared" si="2"/>
        <v>0.11792639123434231</v>
      </c>
      <c r="AH30" s="120">
        <v>3.6304270570976044E-2</v>
      </c>
      <c r="AI30" s="116">
        <v>4.2940215446186933E-3</v>
      </c>
      <c r="AJ30" s="121">
        <v>1910.0588205123931</v>
      </c>
      <c r="AK30" s="121">
        <v>225.91925406500957</v>
      </c>
      <c r="AL30" s="122">
        <f t="shared" si="3"/>
        <v>0.11827868945125175</v>
      </c>
      <c r="AM30" s="46">
        <f t="shared" si="4"/>
        <v>2.8066357162594394E-3</v>
      </c>
      <c r="AN30" s="129">
        <v>1910.0588205123931</v>
      </c>
      <c r="AO30" s="129">
        <v>225.91925406500957</v>
      </c>
      <c r="AP30" s="130">
        <f t="shared" si="5"/>
        <v>0.11827868945125175</v>
      </c>
      <c r="AQ30" s="205">
        <v>45634151.849277496</v>
      </c>
      <c r="AR30" s="47">
        <v>0.19939021784705099</v>
      </c>
      <c r="AS30" s="43">
        <v>1.8095254174525999E-2</v>
      </c>
      <c r="AT30" s="43" t="s">
        <v>267</v>
      </c>
      <c r="AU30" s="43">
        <v>5.5211875700000002E-6</v>
      </c>
      <c r="AV30" s="45">
        <v>93.178892008966798</v>
      </c>
      <c r="AW30" s="48">
        <v>4.4955226064648404</v>
      </c>
      <c r="AX30" s="43">
        <v>8.6256728691230002E-3</v>
      </c>
      <c r="AY30" s="44">
        <v>6.1183241735100003E-3</v>
      </c>
      <c r="AZ30" s="45">
        <v>630.72099483469799</v>
      </c>
      <c r="BA30" s="45">
        <v>26.1694427239057</v>
      </c>
      <c r="BB30" s="48">
        <v>3.5828369426094002</v>
      </c>
      <c r="BC30" s="48">
        <v>0.133278543150533</v>
      </c>
      <c r="BD30" s="44">
        <v>0.44607587854155101</v>
      </c>
      <c r="BE30" s="43">
        <v>1.6298975988687001E-2</v>
      </c>
      <c r="BF30" s="43">
        <v>8.0940717419720008E-3</v>
      </c>
      <c r="BG30" s="44">
        <v>9.8029386307200007E-4</v>
      </c>
      <c r="BH30" s="49">
        <v>2.8390678282999998E-5</v>
      </c>
      <c r="BI30" s="33">
        <v>2.3933597216000001E-5</v>
      </c>
      <c r="BK30" s="1"/>
    </row>
    <row r="31" spans="1:63" s="17" customFormat="1" x14ac:dyDescent="0.25">
      <c r="A31" s="20" t="s">
        <v>140</v>
      </c>
      <c r="B31" s="20" t="s">
        <v>329</v>
      </c>
      <c r="C31" s="153">
        <v>62.142432741970701</v>
      </c>
      <c r="D31" s="154">
        <v>9.9274386002449901</v>
      </c>
      <c r="E31" s="155">
        <v>244.080253909889</v>
      </c>
      <c r="F31" s="155">
        <v>71.322033237858506</v>
      </c>
      <c r="G31" s="155">
        <v>9.2038986855370499</v>
      </c>
      <c r="H31" s="155">
        <v>2.9499436490479898</v>
      </c>
      <c r="I31" s="156">
        <f t="shared" si="0"/>
        <v>0.9116941717640793</v>
      </c>
      <c r="J31" s="157">
        <v>26.313296522433198</v>
      </c>
      <c r="K31" s="158">
        <v>3.0941819930381902</v>
      </c>
      <c r="L31" s="159">
        <v>0.107074294214924</v>
      </c>
      <c r="M31" s="159">
        <v>3.4501393429393998E-2</v>
      </c>
      <c r="N31" s="160">
        <f t="shared" si="1"/>
        <v>0.36493807715497106</v>
      </c>
      <c r="O31" s="161">
        <v>3.762474721978E-2</v>
      </c>
      <c r="P31" s="162">
        <v>4.7026947502909998E-3</v>
      </c>
      <c r="Q31" s="195">
        <v>3.6583831655927997E-2</v>
      </c>
      <c r="R31" s="195">
        <v>4.5609474310340003E-3</v>
      </c>
      <c r="S31" s="163">
        <v>250.51188115389135</v>
      </c>
      <c r="T31" s="164">
        <v>73.286822652528784</v>
      </c>
      <c r="U31" s="164">
        <v>9.2038986855370499</v>
      </c>
      <c r="V31" s="164">
        <v>2.9499436490479898</v>
      </c>
      <c r="W31" s="165">
        <v>0.9116941717640793</v>
      </c>
      <c r="X31" s="19">
        <v>27.006664019730515</v>
      </c>
      <c r="Y31" s="166">
        <v>3.1985302775164013</v>
      </c>
      <c r="Z31" s="167">
        <v>0.107074294214924</v>
      </c>
      <c r="AA31" s="168">
        <v>3.4501393429393998E-2</v>
      </c>
      <c r="AB31" s="169">
        <v>0.36493807715497106</v>
      </c>
      <c r="AC31" s="170">
        <v>3.6658771681403107E-2</v>
      </c>
      <c r="AD31" s="171">
        <v>4.6111058572804271E-3</v>
      </c>
      <c r="AE31" s="172">
        <v>1928.3782406331736</v>
      </c>
      <c r="AF31" s="172">
        <v>242.56012388289093</v>
      </c>
      <c r="AG31" s="173">
        <f t="shared" si="2"/>
        <v>0.12578451611404176</v>
      </c>
      <c r="AH31" s="174">
        <v>3.5644580522271312E-2</v>
      </c>
      <c r="AI31" s="175">
        <v>4.4722632504993849E-3</v>
      </c>
      <c r="AJ31" s="176">
        <v>1875.9515790955909</v>
      </c>
      <c r="AK31" s="176">
        <v>235.37236752340092</v>
      </c>
      <c r="AL31" s="177">
        <f t="shared" si="3"/>
        <v>0.12546825309684995</v>
      </c>
      <c r="AM31" s="178">
        <f t="shared" si="4"/>
        <v>2.7186918226358277E-2</v>
      </c>
      <c r="AN31" s="179">
        <v>1875.9515790955909</v>
      </c>
      <c r="AO31" s="179">
        <v>235.37236752340092</v>
      </c>
      <c r="AP31" s="180">
        <f t="shared" si="5"/>
        <v>0.12546825309684995</v>
      </c>
      <c r="AQ31" s="206">
        <v>47700773.1180797</v>
      </c>
      <c r="AR31" s="181">
        <v>9.2229743012524998E-2</v>
      </c>
      <c r="AS31" s="182">
        <v>1.9003090403378001E-2</v>
      </c>
      <c r="AT31" s="182">
        <v>3.2845056972442999E-2</v>
      </c>
      <c r="AU31" s="182">
        <v>3.8037712074730001E-2</v>
      </c>
      <c r="AV31" s="183">
        <v>89.8913700609464</v>
      </c>
      <c r="AW31" s="184">
        <v>4.17761876632746</v>
      </c>
      <c r="AX31" s="182">
        <v>2.1976934464148001E-2</v>
      </c>
      <c r="AY31" s="185">
        <v>9.8833496358819994E-3</v>
      </c>
      <c r="AZ31" s="183">
        <v>559.82520285126202</v>
      </c>
      <c r="BA31" s="183">
        <v>27.682981043136401</v>
      </c>
      <c r="BB31" s="184">
        <v>3.4779541415763102</v>
      </c>
      <c r="BC31" s="184">
        <v>0.12623163346143701</v>
      </c>
      <c r="BD31" s="185">
        <v>0.42746234057164401</v>
      </c>
      <c r="BE31" s="182">
        <v>1.5567835801172001E-2</v>
      </c>
      <c r="BF31" s="182">
        <v>7.8329114093199995E-3</v>
      </c>
      <c r="BG31" s="185">
        <v>9.8462775015699996E-4</v>
      </c>
      <c r="BH31" s="186">
        <v>2.3643863852299999E-4</v>
      </c>
      <c r="BI31" s="187">
        <v>7.1190522614999997E-5</v>
      </c>
    </row>
    <row r="32" spans="1:63" x14ac:dyDescent="0.25">
      <c r="A32" s="2" t="s">
        <v>141</v>
      </c>
      <c r="B32" s="2"/>
      <c r="C32" s="7">
        <v>69.158467652702697</v>
      </c>
      <c r="D32" s="6">
        <v>4.8656074155603601</v>
      </c>
      <c r="E32" s="65">
        <v>544.08170025567699</v>
      </c>
      <c r="F32" s="65">
        <v>173.412234094262</v>
      </c>
      <c r="G32" s="65">
        <v>21.1637603358052</v>
      </c>
      <c r="H32" s="65">
        <v>6.9758571811056704</v>
      </c>
      <c r="I32" s="66">
        <f t="shared" si="0"/>
        <v>0.96696525343111261</v>
      </c>
      <c r="J32" s="67">
        <v>25.726575923794002</v>
      </c>
      <c r="K32" s="53">
        <v>2.1885698274128398</v>
      </c>
      <c r="L32" s="55">
        <v>4.7183816907076001E-2</v>
      </c>
      <c r="M32" s="55">
        <v>1.5551683871576001E-2</v>
      </c>
      <c r="N32" s="68">
        <f t="shared" si="1"/>
        <v>0.25810360491033474</v>
      </c>
      <c r="O32" s="84">
        <v>3.8901009696036999E-2</v>
      </c>
      <c r="P32" s="58">
        <v>3.3061813175819998E-3</v>
      </c>
      <c r="Q32" s="193">
        <v>3.8471792598163003E-2</v>
      </c>
      <c r="R32" s="193">
        <v>3.2985644156260001E-3</v>
      </c>
      <c r="S32" s="134">
        <v>558.41850395147878</v>
      </c>
      <c r="T32" s="11">
        <v>178.15631334442426</v>
      </c>
      <c r="U32" s="11">
        <v>21.1637603358052</v>
      </c>
      <c r="V32" s="11">
        <v>6.9758571811056704</v>
      </c>
      <c r="W32" s="25">
        <v>0.96696525343111261</v>
      </c>
      <c r="X32" s="10">
        <v>26.404483062760907</v>
      </c>
      <c r="Y32" s="96">
        <v>2.2769736261765181</v>
      </c>
      <c r="Z32" s="105">
        <v>4.7183816907076001E-2</v>
      </c>
      <c r="AA32" s="98">
        <v>1.5551683871576001E-2</v>
      </c>
      <c r="AB32" s="106">
        <v>0.25810360491033474</v>
      </c>
      <c r="AC32" s="110">
        <v>3.7902267470208063E-2</v>
      </c>
      <c r="AD32" s="108">
        <v>3.2654570109033319E-3</v>
      </c>
      <c r="AE32" s="88">
        <v>1992.5884123133683</v>
      </c>
      <c r="AF32" s="88">
        <v>171.67077948431009</v>
      </c>
      <c r="AG32" s="111">
        <f t="shared" si="2"/>
        <v>8.6154661155036338E-2</v>
      </c>
      <c r="AH32" s="120">
        <v>3.7484070066759585E-2</v>
      </c>
      <c r="AI32" s="116">
        <v>3.257171422771037E-3</v>
      </c>
      <c r="AJ32" s="121">
        <v>1971.0026166212756</v>
      </c>
      <c r="AK32" s="121">
        <v>171.26991240897397</v>
      </c>
      <c r="AL32" s="122">
        <f t="shared" si="3"/>
        <v>8.6894817370951852E-2</v>
      </c>
      <c r="AM32" s="46">
        <f t="shared" si="4"/>
        <v>1.0833042869616947E-2</v>
      </c>
      <c r="AN32" s="129">
        <v>1971.0026166212756</v>
      </c>
      <c r="AO32" s="129">
        <v>171.26991240897397</v>
      </c>
      <c r="AP32" s="130">
        <f t="shared" si="5"/>
        <v>8.6894817370951852E-2</v>
      </c>
      <c r="AQ32" s="205">
        <v>45560875.803112604</v>
      </c>
      <c r="AR32" s="47">
        <v>6.7276433321377005E-2</v>
      </c>
      <c r="AS32" s="43">
        <v>7.9193316868350003E-3</v>
      </c>
      <c r="AT32" s="43">
        <v>6.5150364449019999E-3</v>
      </c>
      <c r="AU32" s="43">
        <v>1.3118023595531001E-2</v>
      </c>
      <c r="AV32" s="45">
        <v>107.904250062277</v>
      </c>
      <c r="AW32" s="48">
        <v>4.91385235462133</v>
      </c>
      <c r="AX32" s="43">
        <v>2.9731381453029001E-2</v>
      </c>
      <c r="AY32" s="44">
        <v>8.9698253412640004E-3</v>
      </c>
      <c r="AZ32" s="45">
        <v>567.07540841735397</v>
      </c>
      <c r="BA32" s="45">
        <v>26.878540194626598</v>
      </c>
      <c r="BB32" s="48">
        <v>4.0286972259885099</v>
      </c>
      <c r="BC32" s="48">
        <v>0.14027548443169799</v>
      </c>
      <c r="BD32" s="44">
        <v>0.481471997797636</v>
      </c>
      <c r="BE32" s="43">
        <v>1.6656940419504999E-2</v>
      </c>
      <c r="BF32" s="43">
        <v>9.1042310583510002E-3</v>
      </c>
      <c r="BG32" s="44">
        <v>8.2508297130800005E-4</v>
      </c>
      <c r="BH32" s="49">
        <v>1.21193015799E-4</v>
      </c>
      <c r="BI32" s="33">
        <v>3.8819576904999997E-5</v>
      </c>
      <c r="BK32" s="1"/>
    </row>
    <row r="33" spans="1:63" s="17" customFormat="1" x14ac:dyDescent="0.25">
      <c r="A33" s="20" t="s">
        <v>142</v>
      </c>
      <c r="B33" s="20" t="s">
        <v>326</v>
      </c>
      <c r="C33" s="153">
        <v>100.162729496973</v>
      </c>
      <c r="D33" s="154">
        <v>54.511299677432298</v>
      </c>
      <c r="E33" s="155">
        <v>57.945144059020201</v>
      </c>
      <c r="F33" s="155">
        <v>17.653979056967099</v>
      </c>
      <c r="G33" s="155">
        <v>2.7456592972770202</v>
      </c>
      <c r="H33" s="155">
        <v>0.65411646003203905</v>
      </c>
      <c r="I33" s="156">
        <f t="shared" si="0"/>
        <v>0.78195700044668026</v>
      </c>
      <c r="J33" s="157">
        <v>21.0727155033155</v>
      </c>
      <c r="K33" s="158">
        <v>1.32955870331728</v>
      </c>
      <c r="L33" s="159">
        <v>0.36416915901061903</v>
      </c>
      <c r="M33" s="159">
        <v>3.8101154912450003E-2</v>
      </c>
      <c r="N33" s="160">
        <f t="shared" si="1"/>
        <v>0.60304821523102203</v>
      </c>
      <c r="O33" s="161">
        <v>4.7456859668339998E-2</v>
      </c>
      <c r="P33" s="162">
        <v>3.2738822124029998E-3</v>
      </c>
      <c r="Q33" s="195">
        <v>4.2708164525717997E-2</v>
      </c>
      <c r="R33" s="195">
        <v>3.1327303455220001E-3</v>
      </c>
      <c r="S33" s="163">
        <v>59.472025325397546</v>
      </c>
      <c r="T33" s="164">
        <v>18.138620216858644</v>
      </c>
      <c r="U33" s="164">
        <v>2.7456592972770202</v>
      </c>
      <c r="V33" s="164">
        <v>0.65411646003203905</v>
      </c>
      <c r="W33" s="165">
        <v>0.78195700044668026</v>
      </c>
      <c r="X33" s="19">
        <v>21.627991274153853</v>
      </c>
      <c r="Y33" s="166">
        <v>1.3983507256354568</v>
      </c>
      <c r="Z33" s="167">
        <v>0.36416915901061903</v>
      </c>
      <c r="AA33" s="168">
        <v>3.8101154912450003E-2</v>
      </c>
      <c r="AB33" s="169">
        <v>0.60304821523102203</v>
      </c>
      <c r="AC33" s="170">
        <v>4.6238455055545649E-2</v>
      </c>
      <c r="AD33" s="171">
        <v>3.2559651715306738E-3</v>
      </c>
      <c r="AE33" s="172">
        <v>2421.0663184898731</v>
      </c>
      <c r="AF33" s="172">
        <v>170.48380188091025</v>
      </c>
      <c r="AG33" s="173">
        <f t="shared" si="2"/>
        <v>7.0416824429348379E-2</v>
      </c>
      <c r="AH33" s="174">
        <v>4.1611677631604567E-2</v>
      </c>
      <c r="AI33" s="175">
        <v>3.1083429641886964E-3</v>
      </c>
      <c r="AJ33" s="176">
        <v>2183.6745395384205</v>
      </c>
      <c r="AK33" s="176">
        <v>163.11789808486284</v>
      </c>
      <c r="AL33" s="177">
        <f t="shared" si="3"/>
        <v>7.469881391727097E-2</v>
      </c>
      <c r="AM33" s="178">
        <f>(AE33-AJ33)/AE33</f>
        <v>9.8052571769089089E-2</v>
      </c>
      <c r="AN33" s="179">
        <v>2183.6745395384205</v>
      </c>
      <c r="AO33" s="179">
        <v>163.11789808486284</v>
      </c>
      <c r="AP33" s="180">
        <f t="shared" si="5"/>
        <v>7.469881391727097E-2</v>
      </c>
      <c r="AQ33" s="206">
        <v>49607192.482443199</v>
      </c>
      <c r="AR33" s="181">
        <v>0.78559546748305897</v>
      </c>
      <c r="AS33" s="182">
        <v>9.8144860122913E-2</v>
      </c>
      <c r="AT33" s="182">
        <v>0.308278154152688</v>
      </c>
      <c r="AU33" s="182">
        <v>7.9947641075700002E-2</v>
      </c>
      <c r="AV33" s="183">
        <v>114.877872162516</v>
      </c>
      <c r="AW33" s="184">
        <v>5.4048767838247596</v>
      </c>
      <c r="AX33" s="182">
        <v>3.7605732260675998E-2</v>
      </c>
      <c r="AY33" s="185">
        <v>8.6881898435409999E-3</v>
      </c>
      <c r="AZ33" s="183">
        <v>928.37502032266195</v>
      </c>
      <c r="BA33" s="183">
        <v>40.609120095817602</v>
      </c>
      <c r="BB33" s="184">
        <v>4.1430620754124803</v>
      </c>
      <c r="BC33" s="184">
        <v>0.14675655827921899</v>
      </c>
      <c r="BD33" s="185">
        <v>0.50075849453107002</v>
      </c>
      <c r="BE33" s="182">
        <v>1.6434943353072998E-2</v>
      </c>
      <c r="BF33" s="182">
        <v>1.1515473147283E-2</v>
      </c>
      <c r="BG33" s="185">
        <v>9.0303857129500002E-4</v>
      </c>
      <c r="BH33" s="186">
        <v>1.185502417624E-3</v>
      </c>
      <c r="BI33" s="187">
        <v>1.08099831907E-4</v>
      </c>
    </row>
    <row r="34" spans="1:63" x14ac:dyDescent="0.25">
      <c r="A34" s="2" t="s">
        <v>143</v>
      </c>
      <c r="B34" s="2"/>
      <c r="C34" s="7">
        <v>85.394483329979707</v>
      </c>
      <c r="D34" s="6">
        <v>7.3440031491806197</v>
      </c>
      <c r="E34" s="65">
        <v>406.41094186523497</v>
      </c>
      <c r="F34" s="65">
        <v>106.43594760630801</v>
      </c>
      <c r="G34" s="65">
        <v>17.319279222754101</v>
      </c>
      <c r="H34" s="65">
        <v>4.7245554097169897</v>
      </c>
      <c r="I34" s="66">
        <f t="shared" si="0"/>
        <v>0.96004547785631633</v>
      </c>
      <c r="J34" s="67">
        <v>23.817799305045</v>
      </c>
      <c r="K34" s="53">
        <v>1.85485707925847</v>
      </c>
      <c r="L34" s="55">
        <v>5.7698347865269999E-2</v>
      </c>
      <c r="M34" s="55">
        <v>1.5739037327851001E-2</v>
      </c>
      <c r="N34" s="68">
        <f t="shared" si="1"/>
        <v>0.28549205901588171</v>
      </c>
      <c r="O34" s="84">
        <v>4.1887794483761003E-2</v>
      </c>
      <c r="P34" s="58">
        <v>3.33436614811E-3</v>
      </c>
      <c r="Q34" s="193">
        <v>4.1312403150052003E-2</v>
      </c>
      <c r="R34" s="193">
        <v>3.3541715084299999E-3</v>
      </c>
      <c r="S34" s="134">
        <v>417.12005759290918</v>
      </c>
      <c r="T34" s="11">
        <v>109.39925700439458</v>
      </c>
      <c r="U34" s="11">
        <v>17.319279222754101</v>
      </c>
      <c r="V34" s="11">
        <v>4.7245554097169897</v>
      </c>
      <c r="W34" s="25">
        <v>0.96004547785631633</v>
      </c>
      <c r="X34" s="10">
        <v>24.445409299907844</v>
      </c>
      <c r="Y34" s="96">
        <v>1.9347749111147901</v>
      </c>
      <c r="Z34" s="105">
        <v>5.7698347865269999E-2</v>
      </c>
      <c r="AA34" s="98">
        <v>1.5739037327851001E-2</v>
      </c>
      <c r="AB34" s="106">
        <v>0.28549205901588171</v>
      </c>
      <c r="AC34" s="110">
        <v>4.0812369721661877E-2</v>
      </c>
      <c r="AD34" s="108">
        <v>3.2994787008156189E-3</v>
      </c>
      <c r="AE34" s="88">
        <v>2142.5566666577888</v>
      </c>
      <c r="AF34" s="88">
        <v>173.21513391994287</v>
      </c>
      <c r="AG34" s="111">
        <f t="shared" si="2"/>
        <v>8.0845065437706323E-2</v>
      </c>
      <c r="AH34" s="120">
        <v>4.0251750951077629E-2</v>
      </c>
      <c r="AI34" s="116">
        <v>3.3171150531660278E-3</v>
      </c>
      <c r="AJ34" s="121">
        <v>2113.6985582049533</v>
      </c>
      <c r="AK34" s="121">
        <v>174.18823130945736</v>
      </c>
      <c r="AL34" s="122">
        <f t="shared" ref="AL34:AL38" si="6">AK34/AJ34</f>
        <v>8.2409211395491386E-2</v>
      </c>
      <c r="AM34" s="46">
        <f t="shared" ref="AM34:AM38" si="7">(AE34-AJ34)/AE34</f>
        <v>1.3469005931988607E-2</v>
      </c>
      <c r="AN34" s="129">
        <v>2113.6985582049533</v>
      </c>
      <c r="AO34" s="129">
        <v>174.18823130945736</v>
      </c>
      <c r="AP34" s="130">
        <f t="shared" si="5"/>
        <v>8.2409211395491386E-2</v>
      </c>
      <c r="AQ34" s="205">
        <v>50287246.604665197</v>
      </c>
      <c r="AR34" s="47">
        <v>3.2408660352872001E-2</v>
      </c>
      <c r="AS34" s="43">
        <v>5.21294652842E-3</v>
      </c>
      <c r="AT34" s="43">
        <v>6.1482813033989997E-3</v>
      </c>
      <c r="AU34" s="43">
        <v>1.2369886720949E-2</v>
      </c>
      <c r="AV34" s="45">
        <v>107.19280918229801</v>
      </c>
      <c r="AW34" s="48">
        <v>5.1064270195031396</v>
      </c>
      <c r="AX34" s="43">
        <v>1.3672044635427E-2</v>
      </c>
      <c r="AY34" s="44">
        <v>5.8660358483050004E-3</v>
      </c>
      <c r="AZ34" s="45">
        <v>1049.21833745397</v>
      </c>
      <c r="BA34" s="45">
        <v>51.850489352464997</v>
      </c>
      <c r="BB34" s="48">
        <v>3.9386684649772299</v>
      </c>
      <c r="BC34" s="48">
        <v>0.14091718175451301</v>
      </c>
      <c r="BD34" s="44">
        <v>0.47815164389700598</v>
      </c>
      <c r="BE34" s="43">
        <v>1.5986669692461E-2</v>
      </c>
      <c r="BF34" s="43">
        <v>9.7066342883850004E-3</v>
      </c>
      <c r="BG34" s="44">
        <v>8.3390344284899997E-4</v>
      </c>
      <c r="BH34" s="49">
        <v>1.5800460866499999E-4</v>
      </c>
      <c r="BI34" s="33">
        <v>4.1726315089000003E-5</v>
      </c>
      <c r="BK34" s="1"/>
    </row>
    <row r="35" spans="1:63" x14ac:dyDescent="0.25">
      <c r="A35" s="2" t="s">
        <v>144</v>
      </c>
      <c r="B35" s="2"/>
      <c r="C35" s="7">
        <v>80.184582163592495</v>
      </c>
      <c r="D35" s="6">
        <v>8.1045558631937507</v>
      </c>
      <c r="E35" s="65">
        <v>371.59723163701898</v>
      </c>
      <c r="F35" s="65">
        <v>83.415762474428604</v>
      </c>
      <c r="G35" s="65">
        <v>14.6315581639176</v>
      </c>
      <c r="H35" s="65">
        <v>3.41741583946868</v>
      </c>
      <c r="I35" s="66">
        <f t="shared" si="0"/>
        <v>0.96109961670531396</v>
      </c>
      <c r="J35" s="67">
        <v>25.4817742565989</v>
      </c>
      <c r="K35" s="53">
        <v>1.8399961667357301</v>
      </c>
      <c r="L35" s="55">
        <v>6.7993141176461006E-2</v>
      </c>
      <c r="M35" s="55">
        <v>1.5933192943610001E-2</v>
      </c>
      <c r="N35" s="68">
        <f t="shared" si="1"/>
        <v>0.30814104024668482</v>
      </c>
      <c r="O35" s="84">
        <v>3.9375657122332E-2</v>
      </c>
      <c r="P35" s="58">
        <v>2.9358711883529999E-3</v>
      </c>
      <c r="Q35" s="193">
        <v>3.8703358221246001E-2</v>
      </c>
      <c r="R35" s="193">
        <v>2.996498773781E-3</v>
      </c>
      <c r="S35" s="134">
        <v>381.38899004642661</v>
      </c>
      <c r="T35" s="11">
        <v>85.783023274683003</v>
      </c>
      <c r="U35" s="11">
        <v>14.6315581639176</v>
      </c>
      <c r="V35" s="11">
        <v>3.41741583946868</v>
      </c>
      <c r="W35" s="25">
        <v>0.96109961670531396</v>
      </c>
      <c r="X35" s="10">
        <v>26.153230758749068</v>
      </c>
      <c r="Y35" s="96">
        <v>1.9242513994314088</v>
      </c>
      <c r="Z35" s="105">
        <v>6.7993141176461006E-2</v>
      </c>
      <c r="AA35" s="98">
        <v>1.5933192943610001E-2</v>
      </c>
      <c r="AB35" s="106">
        <v>0.30814104024668482</v>
      </c>
      <c r="AC35" s="110">
        <v>3.8364728826508328E-2</v>
      </c>
      <c r="AD35" s="108">
        <v>2.9113422485936443E-3</v>
      </c>
      <c r="AE35" s="88">
        <v>2016.4488240074559</v>
      </c>
      <c r="AF35" s="88">
        <v>153.02004818038932</v>
      </c>
      <c r="AG35" s="111">
        <f t="shared" si="2"/>
        <v>7.5885907124724303E-2</v>
      </c>
      <c r="AH35" s="120">
        <v>3.7709690487709516E-2</v>
      </c>
      <c r="AI35" s="116">
        <v>2.9677284044086131E-3</v>
      </c>
      <c r="AJ35" s="121">
        <v>1982.649384811531</v>
      </c>
      <c r="AK35" s="121">
        <v>156.03323228564201</v>
      </c>
      <c r="AL35" s="122">
        <f t="shared" si="6"/>
        <v>7.8699357274647122E-2</v>
      </c>
      <c r="AM35" s="46">
        <f t="shared" si="7"/>
        <v>1.6761863129634208E-2</v>
      </c>
      <c r="AN35" s="129">
        <v>1982.649384811531</v>
      </c>
      <c r="AO35" s="129">
        <v>156.03323228564201</v>
      </c>
      <c r="AP35" s="130">
        <f t="shared" si="5"/>
        <v>7.8699357274647122E-2</v>
      </c>
      <c r="AQ35" s="205">
        <v>50141407.358311497</v>
      </c>
      <c r="AR35" s="47">
        <v>3.2454783337263003E-2</v>
      </c>
      <c r="AS35" s="43">
        <v>4.7012919487179998E-3</v>
      </c>
      <c r="AT35" s="43">
        <v>1.4891886130806E-2</v>
      </c>
      <c r="AU35" s="43">
        <v>1.7264206668932001E-2</v>
      </c>
      <c r="AV35" s="45">
        <v>109.291568894932</v>
      </c>
      <c r="AW35" s="48">
        <v>5.2103882666111296</v>
      </c>
      <c r="AX35" s="43">
        <v>1.1965721478752999E-2</v>
      </c>
      <c r="AY35" s="44">
        <v>4.9182519837449997E-3</v>
      </c>
      <c r="AZ35" s="45">
        <v>1334.8887257020499</v>
      </c>
      <c r="BA35" s="45">
        <v>54.295378717760698</v>
      </c>
      <c r="BB35" s="48">
        <v>3.9723222539354901</v>
      </c>
      <c r="BC35" s="48">
        <v>0.14122671889289801</v>
      </c>
      <c r="BD35" s="44">
        <v>0.47907759272052902</v>
      </c>
      <c r="BE35" s="43">
        <v>1.5649279292016E-2</v>
      </c>
      <c r="BF35" s="43">
        <v>9.1495842623139992E-3</v>
      </c>
      <c r="BG35" s="44">
        <v>7.4345650365900001E-4</v>
      </c>
      <c r="BH35" s="49">
        <v>1.75165293718E-4</v>
      </c>
      <c r="BI35" s="33">
        <v>3.9588507697000002E-5</v>
      </c>
      <c r="BK35" s="1"/>
    </row>
    <row r="36" spans="1:63" x14ac:dyDescent="0.25">
      <c r="A36" s="2" t="s">
        <v>145</v>
      </c>
      <c r="B36" s="2"/>
      <c r="C36" s="7">
        <v>84.175915547820395</v>
      </c>
      <c r="D36" s="6">
        <v>6.4932937399816897</v>
      </c>
      <c r="E36" s="65">
        <v>475.44769399591098</v>
      </c>
      <c r="F36" s="65">
        <v>116.058265449</v>
      </c>
      <c r="G36" s="65">
        <v>19.024096997574599</v>
      </c>
      <c r="H36" s="65">
        <v>4.8194902624355498</v>
      </c>
      <c r="I36" s="66">
        <f t="shared" si="0"/>
        <v>0.96355447927699345</v>
      </c>
      <c r="J36" s="67">
        <v>25.044014167470401</v>
      </c>
      <c r="K36" s="53">
        <v>1.7244016561221001</v>
      </c>
      <c r="L36" s="55">
        <v>5.1941981152844E-2</v>
      </c>
      <c r="M36" s="55">
        <v>1.3154174035977999E-2</v>
      </c>
      <c r="N36" s="68">
        <f t="shared" si="1"/>
        <v>0.27188761013161733</v>
      </c>
      <c r="O36" s="84">
        <v>4.0077647975511999E-2</v>
      </c>
      <c r="P36" s="58">
        <v>3.011866441258E-3</v>
      </c>
      <c r="Q36" s="193">
        <v>3.9567703750265998E-2</v>
      </c>
      <c r="R36" s="193">
        <v>3.0458858617059999E-3</v>
      </c>
      <c r="S36" s="134">
        <v>487.97595997735789</v>
      </c>
      <c r="T36" s="11">
        <v>119.31558701232478</v>
      </c>
      <c r="U36" s="11">
        <v>19.024096997574599</v>
      </c>
      <c r="V36" s="11">
        <v>4.8194902624355498</v>
      </c>
      <c r="W36" s="25">
        <v>0.96355447927699345</v>
      </c>
      <c r="X36" s="10">
        <v>25.70393548940638</v>
      </c>
      <c r="Y36" s="96">
        <v>1.8066745005309026</v>
      </c>
      <c r="Z36" s="105">
        <v>5.1941981152844E-2</v>
      </c>
      <c r="AA36" s="98">
        <v>1.3154174035977999E-2</v>
      </c>
      <c r="AB36" s="106">
        <v>0.27188761013161733</v>
      </c>
      <c r="AC36" s="110">
        <v>3.9048696807976388E-2</v>
      </c>
      <c r="AD36" s="108">
        <v>2.9858934594178309E-3</v>
      </c>
      <c r="AE36" s="88">
        <v>2051.7182613213504</v>
      </c>
      <c r="AF36" s="88">
        <v>156.8864683800704</v>
      </c>
      <c r="AG36" s="111">
        <f t="shared" si="2"/>
        <v>7.6465892680134442E-2</v>
      </c>
      <c r="AH36" s="120">
        <v>3.8551844860657117E-2</v>
      </c>
      <c r="AI36" s="116">
        <v>3.0172018785156189E-3</v>
      </c>
      <c r="AJ36" s="121">
        <v>2026.0999421299393</v>
      </c>
      <c r="AK36" s="121">
        <v>158.56965013089237</v>
      </c>
      <c r="AL36" s="122">
        <f t="shared" si="6"/>
        <v>7.8263488801147627E-2</v>
      </c>
      <c r="AM36" s="46">
        <f t="shared" si="7"/>
        <v>1.2486275369461449E-2</v>
      </c>
      <c r="AN36" s="129">
        <v>2026.0999421299393</v>
      </c>
      <c r="AO36" s="129">
        <v>158.56965013089237</v>
      </c>
      <c r="AP36" s="130">
        <f t="shared" si="5"/>
        <v>7.8263488801147627E-2</v>
      </c>
      <c r="AQ36" s="205">
        <v>49836152.513983198</v>
      </c>
      <c r="AR36" s="47">
        <v>3.5790700921267002E-2</v>
      </c>
      <c r="AS36" s="43">
        <v>4.8634016414519999E-3</v>
      </c>
      <c r="AT36" s="43" t="s">
        <v>267</v>
      </c>
      <c r="AU36" s="43">
        <v>4.6330172389999999E-6</v>
      </c>
      <c r="AV36" s="45">
        <v>114.21932765007099</v>
      </c>
      <c r="AW36" s="48">
        <v>5.4233618790631102</v>
      </c>
      <c r="AX36" s="43">
        <v>1.3427222911997E-2</v>
      </c>
      <c r="AY36" s="44">
        <v>5.11448685422E-3</v>
      </c>
      <c r="AZ36" s="45">
        <v>1204.4085416596099</v>
      </c>
      <c r="BA36" s="45">
        <v>53.308511755109997</v>
      </c>
      <c r="BB36" s="48">
        <v>4.1171249043840596</v>
      </c>
      <c r="BC36" s="48">
        <v>0.14706741176045601</v>
      </c>
      <c r="BD36" s="44">
        <v>0.49964220636864898</v>
      </c>
      <c r="BE36" s="43">
        <v>1.6617487632236999E-2</v>
      </c>
      <c r="BF36" s="43">
        <v>9.7039023394100005E-3</v>
      </c>
      <c r="BG36" s="44">
        <v>8.0342920648000002E-4</v>
      </c>
      <c r="BH36" s="49">
        <v>1.41671833943E-4</v>
      </c>
      <c r="BI36" s="33">
        <v>3.4916788988999997E-5</v>
      </c>
      <c r="BK36" s="1"/>
    </row>
    <row r="37" spans="1:63" x14ac:dyDescent="0.25">
      <c r="A37" s="2" t="s">
        <v>146</v>
      </c>
      <c r="B37" s="2"/>
      <c r="C37" s="7">
        <v>79.163725648199005</v>
      </c>
      <c r="D37" s="6">
        <v>6.01529934870182</v>
      </c>
      <c r="E37" s="65">
        <v>488.09043668920498</v>
      </c>
      <c r="F37" s="65">
        <v>135.83803938564299</v>
      </c>
      <c r="G37" s="65">
        <v>19.708664617523301</v>
      </c>
      <c r="H37" s="65">
        <v>5.6668155460232201</v>
      </c>
      <c r="I37" s="66">
        <f t="shared" si="0"/>
        <v>0.96791947602205797</v>
      </c>
      <c r="J37" s="67">
        <v>24.4367782519227</v>
      </c>
      <c r="K37" s="53">
        <v>1.8693278133947699</v>
      </c>
      <c r="L37" s="55">
        <v>5.1260203122682001E-2</v>
      </c>
      <c r="M37" s="55">
        <v>1.4703712431436E-2</v>
      </c>
      <c r="N37" s="68">
        <f t="shared" si="1"/>
        <v>0.26668269929720018</v>
      </c>
      <c r="O37" s="84">
        <v>4.0631751276102003E-2</v>
      </c>
      <c r="P37" s="58">
        <v>3.2221348184870002E-3</v>
      </c>
      <c r="Q37" s="193">
        <v>4.0146684552157003E-2</v>
      </c>
      <c r="R37" s="193">
        <v>3.2872673280809998E-3</v>
      </c>
      <c r="S37" s="134">
        <v>500.95184477060695</v>
      </c>
      <c r="T37" s="11">
        <v>139.59677392124706</v>
      </c>
      <c r="U37" s="11">
        <v>19.708664617523301</v>
      </c>
      <c r="V37" s="11">
        <v>5.6668155460232201</v>
      </c>
      <c r="W37" s="25">
        <v>0.96791947602205797</v>
      </c>
      <c r="X37" s="10">
        <v>25.080698627467434</v>
      </c>
      <c r="Y37" s="96">
        <v>1.9509989232627076</v>
      </c>
      <c r="Z37" s="105">
        <v>5.1260203122682001E-2</v>
      </c>
      <c r="AA37" s="98">
        <v>1.4703712431436E-2</v>
      </c>
      <c r="AB37" s="106">
        <v>0.26668269929720018</v>
      </c>
      <c r="AC37" s="110">
        <v>3.958857409314688E-2</v>
      </c>
      <c r="AD37" s="108">
        <v>3.1887920521477221E-3</v>
      </c>
      <c r="AE37" s="88">
        <v>2079.5411381210483</v>
      </c>
      <c r="AF37" s="88">
        <v>167.50348819718033</v>
      </c>
      <c r="AG37" s="111">
        <f t="shared" si="2"/>
        <v>8.0548292662547025E-2</v>
      </c>
      <c r="AH37" s="120">
        <v>3.9115960943629222E-2</v>
      </c>
      <c r="AI37" s="116">
        <v>3.2501478382536068E-3</v>
      </c>
      <c r="AJ37" s="121">
        <v>2055.1855443112304</v>
      </c>
      <c r="AK37" s="121">
        <v>170.7655057657766</v>
      </c>
      <c r="AL37" s="122">
        <f t="shared" si="6"/>
        <v>8.309006757976517E-2</v>
      </c>
      <c r="AM37" s="46">
        <f t="shared" si="7"/>
        <v>1.1712003847071877E-2</v>
      </c>
      <c r="AN37" s="129">
        <v>2055.1855443112304</v>
      </c>
      <c r="AO37" s="129">
        <v>170.7655057657766</v>
      </c>
      <c r="AP37" s="130">
        <f t="shared" si="5"/>
        <v>8.309006757976517E-2</v>
      </c>
      <c r="AQ37" s="205">
        <v>48804915.629509501</v>
      </c>
      <c r="AR37" s="47">
        <v>8.3302875914659E-2</v>
      </c>
      <c r="AS37" s="43">
        <v>1.1618901245695E-2</v>
      </c>
      <c r="AT37" s="43" t="s">
        <v>267</v>
      </c>
      <c r="AU37" s="43">
        <v>4.7456805740000002E-6</v>
      </c>
      <c r="AV37" s="45">
        <v>101.538124526838</v>
      </c>
      <c r="AW37" s="48">
        <v>4.6113085457837899</v>
      </c>
      <c r="AX37" s="43">
        <v>1.2052879473411E-2</v>
      </c>
      <c r="AY37" s="44">
        <v>5.2921479341709998E-3</v>
      </c>
      <c r="AZ37" s="45">
        <v>1374.12509762987</v>
      </c>
      <c r="BA37" s="45">
        <v>55.5619525270465</v>
      </c>
      <c r="BB37" s="48">
        <v>3.8848190955174502</v>
      </c>
      <c r="BC37" s="48">
        <v>0.138685263770503</v>
      </c>
      <c r="BD37" s="44">
        <v>0.473214974418319</v>
      </c>
      <c r="BE37" s="43">
        <v>1.5853428074051001E-2</v>
      </c>
      <c r="BF37" s="43">
        <v>9.3314008916249996E-3</v>
      </c>
      <c r="BG37" s="44">
        <v>8.1040136546999995E-4</v>
      </c>
      <c r="BH37" s="49">
        <v>1.3419499429399999E-4</v>
      </c>
      <c r="BI37" s="33">
        <v>3.7397045374000003E-5</v>
      </c>
      <c r="BK37" s="1"/>
    </row>
    <row r="38" spans="1:63" x14ac:dyDescent="0.25">
      <c r="A38" s="2" t="s">
        <v>147</v>
      </c>
      <c r="B38" s="2"/>
      <c r="C38" s="7">
        <v>79.3729425901317</v>
      </c>
      <c r="D38" s="6">
        <v>3.59486642872089</v>
      </c>
      <c r="E38" s="65">
        <v>787.82463953907097</v>
      </c>
      <c r="F38" s="65">
        <v>260.58453415108198</v>
      </c>
      <c r="G38" s="65">
        <v>32.647030738142099</v>
      </c>
      <c r="H38" s="65">
        <v>10.986875293871201</v>
      </c>
      <c r="I38" s="66">
        <f t="shared" si="0"/>
        <v>0.98285300564758138</v>
      </c>
      <c r="J38" s="67">
        <v>23.899676122391298</v>
      </c>
      <c r="K38" s="53">
        <v>1.69261115660328</v>
      </c>
      <c r="L38" s="55">
        <v>3.0279933656208E-2</v>
      </c>
      <c r="M38" s="55">
        <v>1.0150159177089E-2</v>
      </c>
      <c r="N38" s="68">
        <f t="shared" si="1"/>
        <v>0.21127458134255533</v>
      </c>
      <c r="O38" s="84">
        <v>4.1874479355903001E-2</v>
      </c>
      <c r="P38" s="58">
        <v>2.9967464894550002E-3</v>
      </c>
      <c r="Q38" s="193">
        <v>4.1597946094401997E-2</v>
      </c>
      <c r="R38" s="193">
        <v>3.0125521547529998E-3</v>
      </c>
      <c r="S38" s="134">
        <v>808.58418208292005</v>
      </c>
      <c r="T38" s="11">
        <v>267.69466329505292</v>
      </c>
      <c r="U38" s="11">
        <v>32.647030738142099</v>
      </c>
      <c r="V38" s="11">
        <v>10.986875293871201</v>
      </c>
      <c r="W38" s="25">
        <v>0.98285300564758138</v>
      </c>
      <c r="X38" s="10">
        <v>24.529443609147329</v>
      </c>
      <c r="Y38" s="96">
        <v>1.7714062251652776</v>
      </c>
      <c r="Z38" s="105">
        <v>3.0279933656208E-2</v>
      </c>
      <c r="AA38" s="98">
        <v>1.0150159177089E-2</v>
      </c>
      <c r="AB38" s="106">
        <v>0.21127458134255533</v>
      </c>
      <c r="AC38" s="110">
        <v>4.0799396445610238E-2</v>
      </c>
      <c r="AD38" s="108">
        <v>2.9761028324432046E-3</v>
      </c>
      <c r="AE38" s="88">
        <v>2141.889037027514</v>
      </c>
      <c r="AF38" s="88">
        <v>156.23961590643793</v>
      </c>
      <c r="AG38" s="111">
        <f t="shared" si="2"/>
        <v>7.294477594566022E-2</v>
      </c>
      <c r="AH38" s="120">
        <v>4.0529962882735707E-2</v>
      </c>
      <c r="AI38" s="116">
        <v>2.9904824513209247E-3</v>
      </c>
      <c r="AJ38" s="121">
        <v>2128.0215884615823</v>
      </c>
      <c r="AK38" s="121">
        <v>157.01497765341401</v>
      </c>
      <c r="AL38" s="122">
        <f t="shared" si="6"/>
        <v>7.3784485319495927E-2</v>
      </c>
      <c r="AM38" s="46">
        <f t="shared" si="7"/>
        <v>6.4744010199411393E-3</v>
      </c>
      <c r="AN38" s="129">
        <v>2128.0215884615823</v>
      </c>
      <c r="AO38" s="129">
        <v>157.01497765341401</v>
      </c>
      <c r="AP38" s="130">
        <f t="shared" si="5"/>
        <v>7.3784485319495927E-2</v>
      </c>
      <c r="AQ38" s="205">
        <v>49280712.775741003</v>
      </c>
      <c r="AR38" s="47">
        <v>4.3095093545901998E-2</v>
      </c>
      <c r="AS38" s="43">
        <v>5.4023133356820002E-3</v>
      </c>
      <c r="AT38" s="43" t="s">
        <v>267</v>
      </c>
      <c r="AU38" s="43">
        <v>4.7126540979999999E-6</v>
      </c>
      <c r="AV38" s="45">
        <v>98.608895768707896</v>
      </c>
      <c r="AW38" s="48">
        <v>4.48749444460109</v>
      </c>
      <c r="AX38" s="43">
        <v>1.5033693621331E-2</v>
      </c>
      <c r="AY38" s="44">
        <v>5.4461665289489997E-3</v>
      </c>
      <c r="AZ38" s="45">
        <v>989.084077147877</v>
      </c>
      <c r="BA38" s="45">
        <v>39.113716976080397</v>
      </c>
      <c r="BB38" s="48">
        <v>3.7821791508771199</v>
      </c>
      <c r="BC38" s="48">
        <v>0.13537955778874</v>
      </c>
      <c r="BD38" s="44">
        <v>0.457876821143479</v>
      </c>
      <c r="BE38" s="43">
        <v>1.5283883228583E-2</v>
      </c>
      <c r="BF38" s="43">
        <v>9.2925063282059996E-3</v>
      </c>
      <c r="BG38" s="44">
        <v>7.4085683737700001E-4</v>
      </c>
      <c r="BH38" s="49">
        <v>7.9645953783999995E-5</v>
      </c>
      <c r="BI38" s="33">
        <v>2.6262873939999999E-5</v>
      </c>
      <c r="BK38" s="1"/>
    </row>
    <row r="39" spans="1:63" x14ac:dyDescent="0.25">
      <c r="A39" s="2"/>
      <c r="B39" s="2"/>
      <c r="C39" s="7"/>
      <c r="D39" s="6"/>
      <c r="E39" s="65"/>
      <c r="F39" s="65"/>
      <c r="G39" s="65"/>
      <c r="H39" s="65"/>
      <c r="I39" s="66"/>
      <c r="J39" s="67"/>
      <c r="K39" s="53"/>
      <c r="L39" s="55"/>
      <c r="M39" s="55"/>
      <c r="N39" s="68"/>
      <c r="O39" s="84"/>
      <c r="P39" s="58"/>
      <c r="Q39" s="189"/>
      <c r="R39" s="189"/>
      <c r="S39" s="134"/>
      <c r="T39" s="11"/>
      <c r="U39" s="11"/>
      <c r="V39" s="11"/>
      <c r="W39" s="25"/>
      <c r="X39" s="10"/>
      <c r="Y39" s="96"/>
      <c r="Z39" s="105"/>
      <c r="AA39" s="98"/>
      <c r="AB39" s="106"/>
      <c r="AC39" s="110"/>
      <c r="AD39" s="108"/>
      <c r="AE39" s="88"/>
      <c r="AF39" s="88"/>
      <c r="AG39" s="111"/>
      <c r="AH39" s="120"/>
      <c r="AI39" s="116"/>
      <c r="AJ39" s="121"/>
      <c r="AK39" s="121"/>
      <c r="AL39" s="122"/>
      <c r="AM39" s="46"/>
      <c r="AN39" s="129"/>
      <c r="AO39" s="129"/>
      <c r="AP39" s="130"/>
      <c r="AQ39" s="205"/>
      <c r="AR39" s="47"/>
      <c r="AS39" s="43"/>
      <c r="AT39" s="43"/>
      <c r="AU39" s="43"/>
      <c r="AV39" s="45"/>
      <c r="AW39" s="48"/>
      <c r="AX39" s="43"/>
      <c r="AY39" s="44"/>
      <c r="AZ39" s="45"/>
      <c r="BA39" s="45"/>
      <c r="BB39" s="48"/>
      <c r="BC39" s="48"/>
      <c r="BD39" s="44"/>
      <c r="BE39" s="43"/>
      <c r="BF39" s="43"/>
      <c r="BG39" s="44"/>
      <c r="BH39" s="49"/>
      <c r="BI39" s="33"/>
    </row>
    <row r="40" spans="1:63" s="17" customFormat="1" x14ac:dyDescent="0.25">
      <c r="A40" s="20" t="s">
        <v>117</v>
      </c>
      <c r="B40" s="20" t="s">
        <v>265</v>
      </c>
      <c r="C40" s="153">
        <v>64.255729141668795</v>
      </c>
      <c r="D40" s="154">
        <v>20.998389522997801</v>
      </c>
      <c r="E40" s="155">
        <v>127.957639192523</v>
      </c>
      <c r="F40" s="155">
        <v>19.646820923577</v>
      </c>
      <c r="G40" s="155">
        <v>4.5380276764140604</v>
      </c>
      <c r="H40" s="155">
        <v>0.79379124907659604</v>
      </c>
      <c r="I40" s="156">
        <f t="shared" ref="I40:I59" si="8">IF((F40/E40)/(H40/G40)&lt;1,(F40/E40)/(H40/G40),(H40/G40)/(F40/E40))</f>
        <v>0.87778246567670437</v>
      </c>
      <c r="J40" s="157">
        <v>27.555248555659599</v>
      </c>
      <c r="K40" s="158">
        <v>2.40119760600134</v>
      </c>
      <c r="L40" s="159">
        <v>0.21890457211363001</v>
      </c>
      <c r="M40" s="159">
        <v>3.7955152448685997E-2</v>
      </c>
      <c r="N40" s="160">
        <f t="shared" ref="N40:N59" si="9">IF((K40/J40)/(M40/L40)&lt;1,(K40/J40)/(M40/L40),(M40/L40)/(K40/J40))</f>
        <v>0.50258284589125657</v>
      </c>
      <c r="O40" s="161">
        <v>3.6201988415450997E-2</v>
      </c>
      <c r="P40" s="162">
        <v>3.751394959121E-3</v>
      </c>
      <c r="Q40" s="192">
        <v>3.4768419451931001E-2</v>
      </c>
      <c r="R40" s="192">
        <v>3.4421056113700002E-3</v>
      </c>
      <c r="S40" s="163">
        <v>131.24076282969961</v>
      </c>
      <c r="T40" s="164">
        <v>20.235845121723383</v>
      </c>
      <c r="U40" s="164">
        <v>4.5380276764140604</v>
      </c>
      <c r="V40" s="164">
        <v>0.79379124907659604</v>
      </c>
      <c r="W40" s="165">
        <v>0.87778246567670437</v>
      </c>
      <c r="X40" s="19">
        <v>28.262258222548237</v>
      </c>
      <c r="Y40" s="166">
        <v>2.4948911512355818</v>
      </c>
      <c r="Z40" s="167">
        <v>0.21890457211363001</v>
      </c>
      <c r="AA40" s="168">
        <v>3.7955152448685997E-2</v>
      </c>
      <c r="AB40" s="169">
        <v>0.50258284589125657</v>
      </c>
      <c r="AC40" s="170">
        <v>3.5296358172857929E-2</v>
      </c>
      <c r="AD40" s="171">
        <v>3.6913091947948702E-3</v>
      </c>
      <c r="AE40" s="172">
        <v>1857.9390535504087</v>
      </c>
      <c r="AF40" s="172">
        <v>194.30411143699575</v>
      </c>
      <c r="AG40" s="173">
        <f t="shared" ref="AG40:AG59" si="10">AF40/AE40</f>
        <v>0.10458045492164686</v>
      </c>
      <c r="AH40" s="174">
        <v>3.3898651422023807E-2</v>
      </c>
      <c r="AI40" s="175">
        <v>3.3840565809202063E-3</v>
      </c>
      <c r="AJ40" s="176">
        <v>1785.5787493033315</v>
      </c>
      <c r="AK40" s="176">
        <v>178.25191457042519</v>
      </c>
      <c r="AL40" s="177">
        <f t="shared" ref="AL40:AL59" si="11">AK40/AJ40</f>
        <v>9.9828649192858429E-2</v>
      </c>
      <c r="AM40" s="178">
        <f t="shared" ref="AM40:AM59" si="12">(AE40-AJ40)/AE40</f>
        <v>3.8946543541781467E-2</v>
      </c>
      <c r="AN40" s="179">
        <v>1785.5787493033315</v>
      </c>
      <c r="AO40" s="179">
        <v>178.25191457042519</v>
      </c>
      <c r="AP40" s="180">
        <f t="shared" ref="AP40:AP59" si="13">AO40/AN40</f>
        <v>9.9828649192858429E-2</v>
      </c>
      <c r="AQ40" s="206">
        <v>44272217.256441697</v>
      </c>
      <c r="AR40" s="181">
        <v>6.9250884958398998E-2</v>
      </c>
      <c r="AS40" s="182">
        <v>1.0628207178835E-2</v>
      </c>
      <c r="AT40" s="182" t="s">
        <v>267</v>
      </c>
      <c r="AU40" s="182">
        <v>1.0966039999999999E-9</v>
      </c>
      <c r="AV40" s="183">
        <v>114.82198251091501</v>
      </c>
      <c r="AW40" s="184">
        <v>4.2666217919242904</v>
      </c>
      <c r="AX40" s="182">
        <v>3.4887733148074002E-2</v>
      </c>
      <c r="AY40" s="185">
        <v>1.0359726359904E-2</v>
      </c>
      <c r="AZ40" s="183">
        <v>1170.39117480492</v>
      </c>
      <c r="BA40" s="183">
        <v>66.635526815460295</v>
      </c>
      <c r="BB40" s="184">
        <v>4.4730086557947102</v>
      </c>
      <c r="BC40" s="184">
        <v>0.151715045900018</v>
      </c>
      <c r="BD40" s="185">
        <v>0.54178700645970301</v>
      </c>
      <c r="BE40" s="182">
        <v>1.8054123897116001E-2</v>
      </c>
      <c r="BF40" s="182">
        <v>9.4984296029499999E-3</v>
      </c>
      <c r="BG40" s="185">
        <v>1.013340012298E-3</v>
      </c>
      <c r="BH40" s="186">
        <v>5.8880778689400005E-4</v>
      </c>
      <c r="BI40" s="187">
        <v>9.0553361260999995E-5</v>
      </c>
      <c r="BJ40" s="18"/>
    </row>
    <row r="41" spans="1:63" x14ac:dyDescent="0.25">
      <c r="A41" s="2" t="s">
        <v>118</v>
      </c>
      <c r="B41" s="2"/>
      <c r="C41" s="7">
        <v>77.193951290433603</v>
      </c>
      <c r="D41" s="6">
        <v>25.761954885787802</v>
      </c>
      <c r="E41" s="65">
        <v>101.069343497661</v>
      </c>
      <c r="F41" s="65">
        <v>13.808023431999899</v>
      </c>
      <c r="G41" s="65">
        <v>4.4637492686728599</v>
      </c>
      <c r="H41" s="65">
        <v>0.70167458822565099</v>
      </c>
      <c r="I41" s="66">
        <f t="shared" si="8"/>
        <v>0.86911273621127749</v>
      </c>
      <c r="J41" s="67">
        <v>22.5904111403561</v>
      </c>
      <c r="K41" s="53">
        <v>1.8719585591563499</v>
      </c>
      <c r="L41" s="55">
        <v>0.22423680158186199</v>
      </c>
      <c r="M41" s="55">
        <v>3.5206842379520001E-2</v>
      </c>
      <c r="N41" s="68">
        <f t="shared" si="9"/>
        <v>0.52777876122282785</v>
      </c>
      <c r="O41" s="84">
        <v>4.4281848954393001E-2</v>
      </c>
      <c r="P41" s="58">
        <v>4.9474225831269997E-3</v>
      </c>
      <c r="Q41" s="189">
        <v>4.0336763297778001E-2</v>
      </c>
      <c r="R41" s="189">
        <v>4.427733715333E-3</v>
      </c>
      <c r="S41" s="134">
        <v>103.66257007424574</v>
      </c>
      <c r="T41" s="11">
        <v>14.237657550021293</v>
      </c>
      <c r="U41" s="11">
        <v>4.4637492686728599</v>
      </c>
      <c r="V41" s="11">
        <v>0.70167458822565099</v>
      </c>
      <c r="W41" s="25">
        <v>0.86911273621127749</v>
      </c>
      <c r="X41" s="10">
        <v>23.170033531457346</v>
      </c>
      <c r="Y41" s="96">
        <v>1.9476306437634323</v>
      </c>
      <c r="Z41" s="105">
        <v>0.22423680158186199</v>
      </c>
      <c r="AA41" s="98">
        <v>3.5206842379520001E-2</v>
      </c>
      <c r="AB41" s="106">
        <v>0.52777876122282785</v>
      </c>
      <c r="AC41" s="110">
        <v>4.3174092630325442E-2</v>
      </c>
      <c r="AD41" s="108">
        <v>4.8619817210347645E-3</v>
      </c>
      <c r="AE41" s="88">
        <v>2263.95700928727</v>
      </c>
      <c r="AF41" s="88">
        <v>254.95191504341449</v>
      </c>
      <c r="AG41" s="111">
        <f t="shared" si="10"/>
        <v>0.11261340829244697</v>
      </c>
      <c r="AH41" s="120">
        <v>3.9327697378205614E-2</v>
      </c>
      <c r="AI41" s="116">
        <v>4.3463513057349209E-3</v>
      </c>
      <c r="AJ41" s="121">
        <v>2066.0985157516347</v>
      </c>
      <c r="AK41" s="121">
        <v>228.33754784460317</v>
      </c>
      <c r="AL41" s="122">
        <f t="shared" si="11"/>
        <v>0.11051629247288593</v>
      </c>
      <c r="AM41" s="46">
        <f t="shared" si="12"/>
        <v>8.7394987062022117E-2</v>
      </c>
      <c r="AN41" s="129">
        <v>2066.0985157516347</v>
      </c>
      <c r="AO41" s="129">
        <v>228.33754784460317</v>
      </c>
      <c r="AP41" s="130">
        <f t="shared" si="13"/>
        <v>0.11051629247288593</v>
      </c>
      <c r="AQ41" s="205">
        <v>43781785.176491097</v>
      </c>
      <c r="AR41" s="47">
        <v>3.3789596902992998E-2</v>
      </c>
      <c r="AS41" s="43">
        <v>5.1441939966340002E-3</v>
      </c>
      <c r="AT41" s="43">
        <v>3.8147883330000002E-6</v>
      </c>
      <c r="AU41" s="43">
        <v>3.2111151963400001E-4</v>
      </c>
      <c r="AV41" s="45">
        <v>124.062331153887</v>
      </c>
      <c r="AW41" s="48">
        <v>4.9313486463547704</v>
      </c>
      <c r="AX41" s="43">
        <v>4.2921020209431997E-2</v>
      </c>
      <c r="AY41" s="44">
        <v>1.1567078720046E-2</v>
      </c>
      <c r="AZ41" s="45">
        <v>1086.3768343152799</v>
      </c>
      <c r="BA41" s="45">
        <v>56.1166275322202</v>
      </c>
      <c r="BB41" s="48">
        <v>4.4515589033419802</v>
      </c>
      <c r="BC41" s="48">
        <v>0.15157787630347</v>
      </c>
      <c r="BD41" s="44">
        <v>0.54456381982879598</v>
      </c>
      <c r="BE41" s="43">
        <v>1.843088333084E-2</v>
      </c>
      <c r="BF41" s="43">
        <v>1.1675494487517001E-2</v>
      </c>
      <c r="BG41" s="44">
        <v>1.3715844471940001E-3</v>
      </c>
      <c r="BH41" s="49">
        <v>7.3819981151900004E-4</v>
      </c>
      <c r="BI41" s="33">
        <v>1.0297413735799999E-4</v>
      </c>
      <c r="BJ41" s="16"/>
      <c r="BK41" s="1"/>
    </row>
    <row r="42" spans="1:63" s="17" customFormat="1" x14ac:dyDescent="0.25">
      <c r="A42" s="20" t="s">
        <v>119</v>
      </c>
      <c r="B42" s="20" t="s">
        <v>326</v>
      </c>
      <c r="C42" s="153">
        <v>84.052327569219003</v>
      </c>
      <c r="D42" s="154">
        <v>106.119829625138</v>
      </c>
      <c r="E42" s="155">
        <v>25.134472782239801</v>
      </c>
      <c r="F42" s="155">
        <v>4.5671351383944101</v>
      </c>
      <c r="G42" s="155">
        <v>1.1753552162606</v>
      </c>
      <c r="H42" s="155">
        <v>0.28336215024841099</v>
      </c>
      <c r="I42" s="156">
        <f t="shared" si="8"/>
        <v>0.75370497504269118</v>
      </c>
      <c r="J42" s="157">
        <v>21.40102154138</v>
      </c>
      <c r="K42" s="158">
        <v>1.6198578983701599</v>
      </c>
      <c r="L42" s="159">
        <v>0.84946128679495103</v>
      </c>
      <c r="M42" s="159">
        <v>0.14120094763285701</v>
      </c>
      <c r="N42" s="160">
        <f t="shared" si="9"/>
        <v>0.45535320059574136</v>
      </c>
      <c r="O42" s="161">
        <v>4.6676773535393998E-2</v>
      </c>
      <c r="P42" s="162">
        <v>4.0950143101120004E-3</v>
      </c>
      <c r="Q42" s="192">
        <v>3.5085486823840002E-2</v>
      </c>
      <c r="R42" s="192">
        <v>3.2004291542670001E-3</v>
      </c>
      <c r="S42" s="163">
        <v>25.779370439152537</v>
      </c>
      <c r="T42" s="164">
        <v>4.6984230458744767</v>
      </c>
      <c r="U42" s="164">
        <v>1.1753552162606</v>
      </c>
      <c r="V42" s="164">
        <v>0.28336215024841099</v>
      </c>
      <c r="W42" s="165">
        <v>0.75370497504269118</v>
      </c>
      <c r="X42" s="19">
        <v>21.950126699349621</v>
      </c>
      <c r="Y42" s="166">
        <v>1.6900481135544767</v>
      </c>
      <c r="Z42" s="167">
        <v>0.84946128679495103</v>
      </c>
      <c r="AA42" s="168">
        <v>0.14120094763285701</v>
      </c>
      <c r="AB42" s="169">
        <v>0.45535320059574136</v>
      </c>
      <c r="AC42" s="170">
        <v>4.5509105691981321E-2</v>
      </c>
      <c r="AD42" s="171">
        <v>4.0438930435596565E-3</v>
      </c>
      <c r="AE42" s="172">
        <v>2383.7144757517076</v>
      </c>
      <c r="AF42" s="172">
        <v>211.81445426696786</v>
      </c>
      <c r="AG42" s="173">
        <f t="shared" si="10"/>
        <v>8.8858987274544235E-2</v>
      </c>
      <c r="AH42" s="174">
        <v>3.4207787025167927E-2</v>
      </c>
      <c r="AI42" s="175">
        <v>3.1510750166021269E-3</v>
      </c>
      <c r="AJ42" s="176">
        <v>1801.591348011111</v>
      </c>
      <c r="AK42" s="176">
        <v>165.95488865349927</v>
      </c>
      <c r="AL42" s="177">
        <f t="shared" si="11"/>
        <v>9.2115722489846105E-2</v>
      </c>
      <c r="AM42" s="178">
        <f t="shared" si="12"/>
        <v>0.24420841240099583</v>
      </c>
      <c r="AN42" s="179">
        <v>1801.591348011111</v>
      </c>
      <c r="AO42" s="179">
        <v>165.95488865349927</v>
      </c>
      <c r="AP42" s="180">
        <f t="shared" si="13"/>
        <v>9.2115722489846105E-2</v>
      </c>
      <c r="AQ42" s="206">
        <v>44360980.9346857</v>
      </c>
      <c r="AR42" s="181">
        <v>6.2620809583725998E-2</v>
      </c>
      <c r="AS42" s="182">
        <v>1.2152286495496E-2</v>
      </c>
      <c r="AT42" s="182">
        <v>4.1828155510000002E-6</v>
      </c>
      <c r="AU42" s="182">
        <v>3.3408963396099999E-4</v>
      </c>
      <c r="AV42" s="183">
        <v>122.65027768930599</v>
      </c>
      <c r="AW42" s="184">
        <v>4.7501741726186602</v>
      </c>
      <c r="AX42" s="182">
        <v>0.43454468430260601</v>
      </c>
      <c r="AY42" s="185">
        <v>9.3090329011683001E-2</v>
      </c>
      <c r="AZ42" s="183">
        <v>1189.3578128842801</v>
      </c>
      <c r="BA42" s="183">
        <v>60.285848399975002</v>
      </c>
      <c r="BB42" s="184">
        <v>4.5220060574399898</v>
      </c>
      <c r="BC42" s="184">
        <v>0.155055155465432</v>
      </c>
      <c r="BD42" s="185">
        <v>0.55471527003024401</v>
      </c>
      <c r="BE42" s="182">
        <v>1.8450668927761E-2</v>
      </c>
      <c r="BF42" s="182">
        <v>1.2545055638813E-2</v>
      </c>
      <c r="BG42" s="185">
        <v>1.160140142129E-3</v>
      </c>
      <c r="BH42" s="186">
        <v>3.0029197458359999E-3</v>
      </c>
      <c r="BI42" s="187">
        <v>6.6568924203399995E-4</v>
      </c>
      <c r="BJ42" s="18"/>
    </row>
    <row r="43" spans="1:63" s="17" customFormat="1" x14ac:dyDescent="0.25">
      <c r="A43" s="20" t="s">
        <v>120</v>
      </c>
      <c r="B43" s="20" t="s">
        <v>326</v>
      </c>
      <c r="C43" s="153">
        <v>86.646288805715102</v>
      </c>
      <c r="D43" s="154">
        <v>86.694104582206407</v>
      </c>
      <c r="E43" s="155">
        <v>30.1051656254579</v>
      </c>
      <c r="F43" s="155">
        <v>10.462090060699801</v>
      </c>
      <c r="G43" s="155">
        <v>1.48918612631187</v>
      </c>
      <c r="H43" s="155">
        <v>0.94221940589869302</v>
      </c>
      <c r="I43" s="156">
        <f t="shared" si="8"/>
        <v>0.54925544409879012</v>
      </c>
      <c r="J43" s="157">
        <v>20.057778848412699</v>
      </c>
      <c r="K43" s="158">
        <v>1.55082711285113</v>
      </c>
      <c r="L43" s="159">
        <v>0.67444656824900595</v>
      </c>
      <c r="M43" s="159">
        <v>6.4214143528926002E-2</v>
      </c>
      <c r="N43" s="160">
        <f t="shared" si="9"/>
        <v>0.81207735698108918</v>
      </c>
      <c r="O43" s="161">
        <v>4.9834848837133003E-2</v>
      </c>
      <c r="P43" s="162">
        <v>3.9730880496320004E-3</v>
      </c>
      <c r="Q43" s="192">
        <v>4.0626030155065003E-2</v>
      </c>
      <c r="R43" s="192">
        <v>3.8685785042790002E-3</v>
      </c>
      <c r="S43" s="163">
        <v>30.8776007961111</v>
      </c>
      <c r="T43" s="164">
        <v>10.739368484225087</v>
      </c>
      <c r="U43" s="164">
        <v>1.48918612631187</v>
      </c>
      <c r="V43" s="164">
        <v>0.94221940589869302</v>
      </c>
      <c r="W43" s="165">
        <v>0.54925544409879012</v>
      </c>
      <c r="X43" s="19">
        <v>20.572419226760132</v>
      </c>
      <c r="Y43" s="166">
        <v>1.6168938496570548</v>
      </c>
      <c r="Z43" s="167">
        <v>0.67444656824900595</v>
      </c>
      <c r="AA43" s="168">
        <v>6.4214143528926002E-2</v>
      </c>
      <c r="AB43" s="169">
        <v>0.81207735698108918</v>
      </c>
      <c r="AC43" s="170">
        <v>4.8588178468532493E-2</v>
      </c>
      <c r="AD43" s="171">
        <v>3.9339109812789631E-3</v>
      </c>
      <c r="AE43" s="172">
        <v>2541.2248237728595</v>
      </c>
      <c r="AF43" s="172">
        <v>205.74865235199437</v>
      </c>
      <c r="AG43" s="173">
        <f t="shared" si="10"/>
        <v>8.0964364281050583E-2</v>
      </c>
      <c r="AH43" s="174">
        <v>3.9609727925400129E-2</v>
      </c>
      <c r="AI43" s="175">
        <v>3.8058769593970767E-3</v>
      </c>
      <c r="AJ43" s="176">
        <v>2080.6310184698032</v>
      </c>
      <c r="AK43" s="176">
        <v>199.91618395144798</v>
      </c>
      <c r="AL43" s="177">
        <f t="shared" si="11"/>
        <v>9.6084400442360038E-2</v>
      </c>
      <c r="AM43" s="178">
        <f t="shared" si="12"/>
        <v>0.18124874312349518</v>
      </c>
      <c r="AN43" s="179">
        <v>2080.6310184698032</v>
      </c>
      <c r="AO43" s="179">
        <v>199.91618395144798</v>
      </c>
      <c r="AP43" s="180">
        <f t="shared" si="13"/>
        <v>9.6084400442360038E-2</v>
      </c>
      <c r="AQ43" s="206">
        <v>43113350.893995203</v>
      </c>
      <c r="AR43" s="181">
        <v>1.4499160705038501</v>
      </c>
      <c r="AS43" s="182">
        <v>0.41787548939467301</v>
      </c>
      <c r="AT43" s="182">
        <v>0.65390671797159905</v>
      </c>
      <c r="AU43" s="182">
        <v>0.26785129244024602</v>
      </c>
      <c r="AV43" s="183">
        <v>121.125169950532</v>
      </c>
      <c r="AW43" s="184">
        <v>4.5685766506966896</v>
      </c>
      <c r="AX43" s="182">
        <v>8.9487326602881001E-2</v>
      </c>
      <c r="AY43" s="185">
        <v>1.5431767952828E-2</v>
      </c>
      <c r="AZ43" s="183">
        <v>1423.0903358210901</v>
      </c>
      <c r="BA43" s="183">
        <v>250.99030577748701</v>
      </c>
      <c r="BB43" s="184">
        <v>4.5202288300879596</v>
      </c>
      <c r="BC43" s="184">
        <v>0.15242711741578499</v>
      </c>
      <c r="BD43" s="185">
        <v>0.551805425368455</v>
      </c>
      <c r="BE43" s="182">
        <v>1.8288992420034001E-2</v>
      </c>
      <c r="BF43" s="182">
        <v>1.3321534236681001E-2</v>
      </c>
      <c r="BG43" s="185">
        <v>1.1373500768130001E-3</v>
      </c>
      <c r="BH43" s="186">
        <v>2.5280450531770002E-3</v>
      </c>
      <c r="BI43" s="187">
        <v>1.8739663595200001E-4</v>
      </c>
      <c r="BJ43" s="18"/>
    </row>
    <row r="44" spans="1:63" x14ac:dyDescent="0.25">
      <c r="A44" s="2" t="s">
        <v>121</v>
      </c>
      <c r="B44" s="2"/>
      <c r="C44" s="7">
        <v>71.5462132093636</v>
      </c>
      <c r="D44" s="6">
        <v>7.3807625017961103</v>
      </c>
      <c r="E44" s="65">
        <v>379.87027561737398</v>
      </c>
      <c r="F44" s="65">
        <v>90.091593709147105</v>
      </c>
      <c r="G44" s="65">
        <v>14.6563102169003</v>
      </c>
      <c r="H44" s="65">
        <v>3.60343096297904</v>
      </c>
      <c r="I44" s="66">
        <f t="shared" si="8"/>
        <v>0.96462252843801521</v>
      </c>
      <c r="J44" s="67">
        <v>25.310304937268601</v>
      </c>
      <c r="K44" s="53">
        <v>2.5070775892405899</v>
      </c>
      <c r="L44" s="55">
        <v>6.9645886558926007E-2</v>
      </c>
      <c r="M44" s="55">
        <v>1.6865070876673001E-2</v>
      </c>
      <c r="N44" s="68">
        <f t="shared" si="9"/>
        <v>0.40905122503688324</v>
      </c>
      <c r="O44" s="84">
        <v>3.9564395834612E-2</v>
      </c>
      <c r="P44" s="58">
        <v>3.360742327358E-3</v>
      </c>
      <c r="Q44" s="189">
        <v>3.8979154356486002E-2</v>
      </c>
      <c r="R44" s="189">
        <v>3.3487012987489999E-3</v>
      </c>
      <c r="S44" s="134">
        <v>389.61694716281977</v>
      </c>
      <c r="T44" s="11">
        <v>92.566582963316193</v>
      </c>
      <c r="U44" s="11">
        <v>14.6563102169003</v>
      </c>
      <c r="V44" s="11">
        <v>3.60343096297904</v>
      </c>
      <c r="W44" s="25">
        <v>0.96462252843801521</v>
      </c>
      <c r="X44" s="10">
        <v>25.959714077106415</v>
      </c>
      <c r="Y44" s="96">
        <v>2.5973675639077118</v>
      </c>
      <c r="Z44" s="105">
        <v>6.9645886558926007E-2</v>
      </c>
      <c r="AA44" s="98">
        <v>1.6865070876673001E-2</v>
      </c>
      <c r="AB44" s="106">
        <v>0.40905122503688324</v>
      </c>
      <c r="AC44" s="110">
        <v>3.8574651487241977E-2</v>
      </c>
      <c r="AD44" s="108">
        <v>3.321578371698438E-3</v>
      </c>
      <c r="AE44" s="88">
        <v>2027.27614919538</v>
      </c>
      <c r="AF44" s="88">
        <v>174.56428900866584</v>
      </c>
      <c r="AG44" s="111">
        <f t="shared" si="10"/>
        <v>8.6107799905774995E-2</v>
      </c>
      <c r="AH44" s="120">
        <v>3.8004050430954915E-2</v>
      </c>
      <c r="AI44" s="116">
        <v>3.3011312361368931E-3</v>
      </c>
      <c r="AJ44" s="121">
        <v>1997.8407544384415</v>
      </c>
      <c r="AK44" s="121">
        <v>173.53767412991832</v>
      </c>
      <c r="AL44" s="122">
        <f t="shared" si="11"/>
        <v>8.686261592390869E-2</v>
      </c>
      <c r="AM44" s="46">
        <f t="shared" si="12"/>
        <v>1.4519676941210622E-2</v>
      </c>
      <c r="AN44" s="129">
        <v>1997.8407544384415</v>
      </c>
      <c r="AO44" s="129">
        <v>173.53767412991832</v>
      </c>
      <c r="AP44" s="130">
        <f t="shared" si="13"/>
        <v>8.686261592390869E-2</v>
      </c>
      <c r="AQ44" s="205">
        <v>44962269.860689498</v>
      </c>
      <c r="AR44" s="47">
        <v>0.21246155056035701</v>
      </c>
      <c r="AS44" s="43">
        <v>1.3368206291272999E-2</v>
      </c>
      <c r="AT44" s="43">
        <v>1.0817210097316E-2</v>
      </c>
      <c r="AU44" s="43">
        <v>1.5315126370287001E-2</v>
      </c>
      <c r="AV44" s="45">
        <v>121.79742438804401</v>
      </c>
      <c r="AW44" s="48">
        <v>4.8238806518143704</v>
      </c>
      <c r="AX44" s="43">
        <v>1.6526830018543999E-2</v>
      </c>
      <c r="AY44" s="44">
        <v>6.3906289576999998E-3</v>
      </c>
      <c r="AZ44" s="45">
        <v>1581.3314584560501</v>
      </c>
      <c r="BA44" s="45">
        <v>93.341202975658803</v>
      </c>
      <c r="BB44" s="48">
        <v>4.4759758822369404</v>
      </c>
      <c r="BC44" s="48">
        <v>0.15230253794500201</v>
      </c>
      <c r="BD44" s="44">
        <v>0.55110750821977905</v>
      </c>
      <c r="BE44" s="43">
        <v>1.8428324717577001E-2</v>
      </c>
      <c r="BF44" s="43">
        <v>1.0556760069590001E-2</v>
      </c>
      <c r="BG44" s="44">
        <v>9.47922257905E-4</v>
      </c>
      <c r="BH44" s="49">
        <v>2.0646383197399999E-4</v>
      </c>
      <c r="BI44" s="33">
        <v>4.8023890336999999E-5</v>
      </c>
      <c r="BJ44" s="16"/>
      <c r="BK44" s="1"/>
    </row>
    <row r="45" spans="1:63" x14ac:dyDescent="0.25">
      <c r="A45" s="2" t="s">
        <v>122</v>
      </c>
      <c r="B45" s="2"/>
      <c r="C45" s="7">
        <v>74.734459995026398</v>
      </c>
      <c r="D45" s="6">
        <v>7.2372332077066499</v>
      </c>
      <c r="E45" s="65">
        <v>337.35873273985698</v>
      </c>
      <c r="F45" s="65">
        <v>89.853605558492902</v>
      </c>
      <c r="G45" s="65">
        <v>15.342241865960601</v>
      </c>
      <c r="H45" s="65">
        <v>4.2774205922480002</v>
      </c>
      <c r="I45" s="66">
        <f t="shared" si="8"/>
        <v>0.95532341235745499</v>
      </c>
      <c r="J45" s="67">
        <v>21.987171079564298</v>
      </c>
      <c r="K45" s="53">
        <v>1.83141609390493</v>
      </c>
      <c r="L45" s="55">
        <v>6.5125098829879005E-2</v>
      </c>
      <c r="M45" s="55">
        <v>1.8156160199445999E-2</v>
      </c>
      <c r="N45" s="68">
        <f t="shared" si="9"/>
        <v>0.2987734898990807</v>
      </c>
      <c r="O45" s="84">
        <v>4.5442919775982998E-2</v>
      </c>
      <c r="P45" s="58">
        <v>3.7829744245220002E-3</v>
      </c>
      <c r="Q45" s="189">
        <v>4.2223893161750001E-2</v>
      </c>
      <c r="R45" s="189">
        <v>3.4590312875499999E-3</v>
      </c>
      <c r="S45" s="134">
        <v>346.01464759305071</v>
      </c>
      <c r="T45" s="11">
        <v>92.288321534746771</v>
      </c>
      <c r="U45" s="11">
        <v>15.342241865960601</v>
      </c>
      <c r="V45" s="11">
        <v>4.2774205922480002</v>
      </c>
      <c r="W45" s="25">
        <v>0.95532341235745499</v>
      </c>
      <c r="X45" s="10">
        <v>22.551315600684699</v>
      </c>
      <c r="Y45" s="96">
        <v>1.9051730267637896</v>
      </c>
      <c r="Z45" s="105">
        <v>6.5125098829879005E-2</v>
      </c>
      <c r="AA45" s="98">
        <v>1.8156160199445999E-2</v>
      </c>
      <c r="AB45" s="106">
        <v>0.2987734898990807</v>
      </c>
      <c r="AC45" s="110">
        <v>4.4306118062536343E-2</v>
      </c>
      <c r="AD45" s="108">
        <v>3.7409572183771714E-3</v>
      </c>
      <c r="AE45" s="88">
        <v>2322.0494384508115</v>
      </c>
      <c r="AF45" s="88">
        <v>196.06067938383367</v>
      </c>
      <c r="AG45" s="111">
        <f t="shared" si="10"/>
        <v>8.4434326047182859E-2</v>
      </c>
      <c r="AH45" s="120">
        <v>4.1167618733713912E-2</v>
      </c>
      <c r="AI45" s="116">
        <v>3.4136016520242363E-3</v>
      </c>
      <c r="AJ45" s="121">
        <v>2160.8352279725968</v>
      </c>
      <c r="AK45" s="121">
        <v>179.1755493965143</v>
      </c>
      <c r="AL45" s="122">
        <f t="shared" si="11"/>
        <v>8.2919579927723461E-2</v>
      </c>
      <c r="AM45" s="46">
        <f t="shared" si="12"/>
        <v>6.9427553009280912E-2</v>
      </c>
      <c r="AN45" s="129">
        <v>2160.8352279725968</v>
      </c>
      <c r="AO45" s="129">
        <v>179.1755493965143</v>
      </c>
      <c r="AP45" s="130">
        <f t="shared" si="13"/>
        <v>8.2919579927723461E-2</v>
      </c>
      <c r="AQ45" s="205">
        <v>42698161.384067297</v>
      </c>
      <c r="AR45" s="47">
        <v>1.9311597445267E-2</v>
      </c>
      <c r="AS45" s="43">
        <v>3.9995508968979996E-3</v>
      </c>
      <c r="AT45" s="43">
        <v>5.6523389060000004E-6</v>
      </c>
      <c r="AU45" s="43">
        <v>4.0727904856000002E-4</v>
      </c>
      <c r="AV45" s="45">
        <v>114.857877659137</v>
      </c>
      <c r="AW45" s="48">
        <v>4.2489134280818703</v>
      </c>
      <c r="AX45" s="43">
        <v>1.1614607823962E-2</v>
      </c>
      <c r="AY45" s="44">
        <v>6.2277044178260001E-3</v>
      </c>
      <c r="AZ45" s="45">
        <v>1251.15766505954</v>
      </c>
      <c r="BA45" s="45">
        <v>59.996089717201301</v>
      </c>
      <c r="BB45" s="48">
        <v>4.2958366023055703</v>
      </c>
      <c r="BC45" s="48">
        <v>0.14677370171036999</v>
      </c>
      <c r="BD45" s="44">
        <v>0.52652197280709601</v>
      </c>
      <c r="BE45" s="43">
        <v>1.7662954306744999E-2</v>
      </c>
      <c r="BF45" s="43">
        <v>1.1585851786229E-2</v>
      </c>
      <c r="BG45" s="44">
        <v>1.028316942978E-3</v>
      </c>
      <c r="BH45" s="49">
        <v>2.12549457911E-4</v>
      </c>
      <c r="BI45" s="33">
        <v>5.6967253863999997E-5</v>
      </c>
      <c r="BJ45" s="16"/>
      <c r="BK45" s="1"/>
    </row>
    <row r="46" spans="1:63" s="17" customFormat="1" x14ac:dyDescent="0.25">
      <c r="A46" s="20" t="s">
        <v>123</v>
      </c>
      <c r="B46" s="20" t="s">
        <v>326</v>
      </c>
      <c r="C46" s="153">
        <v>91.139938979642295</v>
      </c>
      <c r="D46" s="154">
        <v>123.949547794122</v>
      </c>
      <c r="E46" s="155">
        <v>21.0336389321035</v>
      </c>
      <c r="F46" s="155">
        <v>2.1074059120739399</v>
      </c>
      <c r="G46" s="155">
        <v>1.09184201451836</v>
      </c>
      <c r="H46" s="155">
        <v>0.13516874713339799</v>
      </c>
      <c r="I46" s="156">
        <f t="shared" si="8"/>
        <v>0.80931444764856497</v>
      </c>
      <c r="J46" s="157">
        <v>19.2187537379106</v>
      </c>
      <c r="K46" s="158">
        <v>1.40046146427072</v>
      </c>
      <c r="L46" s="159">
        <v>0.91320312006504301</v>
      </c>
      <c r="M46" s="159">
        <v>0.12518922261103699</v>
      </c>
      <c r="N46" s="160">
        <f t="shared" si="9"/>
        <v>0.53155276943178931</v>
      </c>
      <c r="O46" s="197">
        <v>5.2171013625991997E-2</v>
      </c>
      <c r="P46" s="198">
        <v>4.6999563452610003E-3</v>
      </c>
      <c r="Q46" s="192">
        <v>3.8916412339937999E-2</v>
      </c>
      <c r="R46" s="192">
        <v>4.7105456211899996E-3</v>
      </c>
      <c r="S46" s="163">
        <v>21.573317825756156</v>
      </c>
      <c r="T46" s="164">
        <v>2.1828113162411564</v>
      </c>
      <c r="U46" s="164">
        <v>1.09184201451836</v>
      </c>
      <c r="V46" s="164">
        <v>0.13516874713339799</v>
      </c>
      <c r="W46" s="165">
        <v>0.80931444764856497</v>
      </c>
      <c r="X46" s="19">
        <v>19.711866498291204</v>
      </c>
      <c r="Y46" s="166">
        <v>1.4630807115999849</v>
      </c>
      <c r="Z46" s="167">
        <v>0.91320312006504301</v>
      </c>
      <c r="AA46" s="168">
        <v>0.12518922261103699</v>
      </c>
      <c r="AB46" s="169">
        <v>0.53155276943178931</v>
      </c>
      <c r="AC46" s="170">
        <v>5.0865901675117273E-2</v>
      </c>
      <c r="AD46" s="171">
        <v>4.6382606575458849E-3</v>
      </c>
      <c r="AE46" s="172">
        <v>2657.4447016286981</v>
      </c>
      <c r="AF46" s="172">
        <v>242.32188564933631</v>
      </c>
      <c r="AG46" s="173">
        <f t="shared" si="10"/>
        <v>9.1186050080674028E-2</v>
      </c>
      <c r="AH46" s="174">
        <v>3.7942877970946601E-2</v>
      </c>
      <c r="AI46" s="175">
        <v>4.618429058347721E-3</v>
      </c>
      <c r="AJ46" s="176">
        <v>1994.684112101635</v>
      </c>
      <c r="AK46" s="176">
        <v>242.79410414277771</v>
      </c>
      <c r="AL46" s="177">
        <f t="shared" si="11"/>
        <v>0.12172057854662785</v>
      </c>
      <c r="AM46" s="178">
        <f t="shared" si="12"/>
        <v>0.24939769738985332</v>
      </c>
      <c r="AN46" s="179">
        <v>1994.684112101635</v>
      </c>
      <c r="AO46" s="179">
        <v>242.79410414277771</v>
      </c>
      <c r="AP46" s="180">
        <f t="shared" si="13"/>
        <v>0.12172057854662785</v>
      </c>
      <c r="AQ46" s="206">
        <v>44135032.939329699</v>
      </c>
      <c r="AR46" s="181">
        <v>9.1218069100855004E-2</v>
      </c>
      <c r="AS46" s="182">
        <v>8.0528745584669999E-3</v>
      </c>
      <c r="AT46" s="182">
        <v>5.516421084877E-3</v>
      </c>
      <c r="AU46" s="182">
        <v>1.1034384881914E-2</v>
      </c>
      <c r="AV46" s="183">
        <v>121.40612759792</v>
      </c>
      <c r="AW46" s="184">
        <v>4.7343805049428003</v>
      </c>
      <c r="AX46" s="182">
        <v>0.324717965750774</v>
      </c>
      <c r="AY46" s="185">
        <v>3.9281039837832002E-2</v>
      </c>
      <c r="AZ46" s="183">
        <v>1917.2572015512001</v>
      </c>
      <c r="BA46" s="183">
        <v>245.78074348665001</v>
      </c>
      <c r="BB46" s="184">
        <v>4.4495607118512996</v>
      </c>
      <c r="BC46" s="184">
        <v>0.152015524582025</v>
      </c>
      <c r="BD46" s="185">
        <v>0.54331712112998898</v>
      </c>
      <c r="BE46" s="182">
        <v>1.8246125855324001E-2</v>
      </c>
      <c r="BF46" s="182">
        <v>1.3728036661628E-2</v>
      </c>
      <c r="BG46" s="185">
        <v>1.3214296001159999E-3</v>
      </c>
      <c r="BH46" s="186">
        <v>3.5387017792130001E-3</v>
      </c>
      <c r="BI46" s="187">
        <v>4.1792449607399999E-4</v>
      </c>
      <c r="BJ46" s="18"/>
    </row>
    <row r="47" spans="1:63" x14ac:dyDescent="0.25">
      <c r="A47" s="3" t="s">
        <v>124</v>
      </c>
      <c r="B47" s="3"/>
      <c r="C47" s="27">
        <v>67.208909254444805</v>
      </c>
      <c r="D47" s="29">
        <v>9.8018580798794002</v>
      </c>
      <c r="E47" s="74">
        <v>285.85290287600202</v>
      </c>
      <c r="F47" s="74">
        <v>68.925333568704502</v>
      </c>
      <c r="G47" s="74">
        <v>10.534827847411499</v>
      </c>
      <c r="H47" s="74">
        <v>2.6177429451247201</v>
      </c>
      <c r="I47" s="66">
        <f t="shared" si="8"/>
        <v>0.97036855555181767</v>
      </c>
      <c r="J47" s="75">
        <v>25.763080405890499</v>
      </c>
      <c r="K47" s="76">
        <v>2.2826293071228698</v>
      </c>
      <c r="L47" s="77">
        <v>9.8434900336428002E-2</v>
      </c>
      <c r="M47" s="77">
        <v>2.4107182338453E-2</v>
      </c>
      <c r="N47" s="68">
        <f t="shared" si="9"/>
        <v>0.36177641695361989</v>
      </c>
      <c r="O47" s="79">
        <v>3.8872149064913999E-2</v>
      </c>
      <c r="P47" s="80">
        <v>3.7059544380289998E-3</v>
      </c>
      <c r="Q47" s="191">
        <v>3.7769112249532E-2</v>
      </c>
      <c r="R47" s="191">
        <v>3.1891994363839999E-3</v>
      </c>
      <c r="S47" s="135">
        <v>293.18728656821526</v>
      </c>
      <c r="T47" s="93">
        <v>70.814777763110101</v>
      </c>
      <c r="U47" s="93">
        <v>10.534827847411499</v>
      </c>
      <c r="V47" s="93">
        <v>2.6177429451247201</v>
      </c>
      <c r="W47" s="94">
        <v>0.97036855555181767</v>
      </c>
      <c r="X47" s="103">
        <v>26.424106811041639</v>
      </c>
      <c r="Y47" s="104">
        <v>2.3707059703107189</v>
      </c>
      <c r="Z47" s="100">
        <v>9.8434900336428002E-2</v>
      </c>
      <c r="AA47" s="101">
        <v>2.4107182338453E-2</v>
      </c>
      <c r="AB47" s="102">
        <v>0.36177641695361989</v>
      </c>
      <c r="AC47" s="112">
        <v>3.7899721987600561E-2</v>
      </c>
      <c r="AD47" s="113">
        <v>3.6526136784516732E-3</v>
      </c>
      <c r="AE47" s="89">
        <v>1992.4570502722734</v>
      </c>
      <c r="AF47" s="89">
        <v>192.02451875327674</v>
      </c>
      <c r="AG47" s="111">
        <f t="shared" si="10"/>
        <v>9.6375738050180904E-2</v>
      </c>
      <c r="AH47" s="123">
        <v>3.6824278780813749E-2</v>
      </c>
      <c r="AI47" s="124">
        <v>3.1450997517338034E-3</v>
      </c>
      <c r="AJ47" s="118">
        <v>1936.928943527724</v>
      </c>
      <c r="AK47" s="118">
        <v>165.42984522996392</v>
      </c>
      <c r="AL47" s="122">
        <f t="shared" si="11"/>
        <v>8.5408319072700176E-2</v>
      </c>
      <c r="AM47" s="8">
        <f t="shared" si="12"/>
        <v>2.7869161213267494E-2</v>
      </c>
      <c r="AN47" s="127">
        <v>1936.928943527724</v>
      </c>
      <c r="AO47" s="127">
        <v>165.42984522996392</v>
      </c>
      <c r="AP47" s="130">
        <f t="shared" si="13"/>
        <v>8.5408319072700176E-2</v>
      </c>
      <c r="AQ47" s="207">
        <v>43046611.982911699</v>
      </c>
      <c r="AR47" s="73">
        <v>2.6677489797319001E-2</v>
      </c>
      <c r="AS47" s="78">
        <v>4.7495927850299997E-3</v>
      </c>
      <c r="AT47" s="78">
        <v>6.4748509810000004E-6</v>
      </c>
      <c r="AU47" s="78">
        <v>4.3849888121200002E-4</v>
      </c>
      <c r="AV47" s="62">
        <v>116.171614672202</v>
      </c>
      <c r="AW47" s="81">
        <v>4.3751280756682096</v>
      </c>
      <c r="AX47" s="78">
        <v>3.3614871296362002E-2</v>
      </c>
      <c r="AY47" s="71">
        <v>1.0695088637408E-2</v>
      </c>
      <c r="AZ47" s="62">
        <v>631.56787704683802</v>
      </c>
      <c r="BA47" s="62">
        <v>28.358468355094899</v>
      </c>
      <c r="BB47" s="81">
        <v>4.4658813101735202</v>
      </c>
      <c r="BC47" s="81">
        <v>0.156316976743543</v>
      </c>
      <c r="BD47" s="71">
        <v>0.55229148118270499</v>
      </c>
      <c r="BE47" s="78">
        <v>1.9036809980540002E-2</v>
      </c>
      <c r="BF47" s="78">
        <v>1.0398139043434999E-2</v>
      </c>
      <c r="BG47" s="71">
        <v>1.0403644353580001E-3</v>
      </c>
      <c r="BH47" s="83">
        <v>2.8768521890600002E-4</v>
      </c>
      <c r="BI47" s="32">
        <v>6.6413644071E-5</v>
      </c>
      <c r="BJ47" s="16"/>
      <c r="BK47" s="1"/>
    </row>
    <row r="48" spans="1:63" x14ac:dyDescent="0.25">
      <c r="A48" s="2" t="s">
        <v>125</v>
      </c>
      <c r="B48" s="41"/>
      <c r="C48" s="7">
        <v>68.159955488422597</v>
      </c>
      <c r="D48" s="6">
        <v>8.9699373184784505</v>
      </c>
      <c r="E48" s="65">
        <v>268.50728889413398</v>
      </c>
      <c r="F48" s="65">
        <v>60.3182992446283</v>
      </c>
      <c r="G48" s="65">
        <v>11.289194612068099</v>
      </c>
      <c r="H48" s="65">
        <v>2.6959369267414899</v>
      </c>
      <c r="I48" s="85">
        <f t="shared" si="8"/>
        <v>0.94068937864294966</v>
      </c>
      <c r="J48" s="67">
        <v>23.7175559876239</v>
      </c>
      <c r="K48" s="53">
        <v>1.9389294364013401</v>
      </c>
      <c r="L48" s="55">
        <v>8.8711195373662996E-2</v>
      </c>
      <c r="M48" s="55">
        <v>2.118645164286E-2</v>
      </c>
      <c r="N48" s="86">
        <f t="shared" si="9"/>
        <v>0.34230423701259372</v>
      </c>
      <c r="O48" s="69">
        <v>4.2070757440433003E-2</v>
      </c>
      <c r="P48" s="70">
        <v>3.709621279071E-3</v>
      </c>
      <c r="Q48" s="190">
        <v>4.0492199908637998E-2</v>
      </c>
      <c r="R48" s="190">
        <v>3.5660442826829998E-3</v>
      </c>
      <c r="S48" s="134">
        <v>275.39662064865456</v>
      </c>
      <c r="T48" s="11">
        <v>61.987883954658955</v>
      </c>
      <c r="U48" s="11">
        <v>11.289194612068099</v>
      </c>
      <c r="V48" s="11">
        <v>2.6959369267414899</v>
      </c>
      <c r="W48" s="92">
        <v>0.94068937864294966</v>
      </c>
      <c r="X48" s="10">
        <v>24.326098542569515</v>
      </c>
      <c r="Y48" s="96">
        <v>2.0180888880647645</v>
      </c>
      <c r="Z48" s="100">
        <v>8.8711195373662996E-2</v>
      </c>
      <c r="AA48" s="101">
        <v>2.118645164286E-2</v>
      </c>
      <c r="AB48" s="102">
        <v>0.34230423701259372</v>
      </c>
      <c r="AC48" s="110">
        <v>4.1018313861102093E-2</v>
      </c>
      <c r="AD48" s="108">
        <v>3.6628466176805972E-3</v>
      </c>
      <c r="AE48" s="88">
        <v>2153.1538320291675</v>
      </c>
      <c r="AF48" s="88">
        <v>192.27197533521803</v>
      </c>
      <c r="AG48" s="111">
        <f t="shared" si="10"/>
        <v>8.9297834866734885E-2</v>
      </c>
      <c r="AH48" s="120">
        <v>3.9479245581224981E-2</v>
      </c>
      <c r="AI48" s="116">
        <v>3.513530871708857E-3</v>
      </c>
      <c r="AJ48" s="121">
        <v>2073.9079992385937</v>
      </c>
      <c r="AK48" s="121">
        <v>184.57140386375769</v>
      </c>
      <c r="AL48" s="122">
        <f t="shared" si="11"/>
        <v>8.8996910148145675E-2</v>
      </c>
      <c r="AM48" s="46">
        <f t="shared" si="12"/>
        <v>3.6804538352882672E-2</v>
      </c>
      <c r="AN48" s="129">
        <v>2073.9079992385937</v>
      </c>
      <c r="AO48" s="129">
        <v>184.57140386375769</v>
      </c>
      <c r="AP48" s="130">
        <f t="shared" si="13"/>
        <v>8.8996910148145675E-2</v>
      </c>
      <c r="AQ48" s="205">
        <v>43347013.504896797</v>
      </c>
      <c r="AR48" s="47">
        <v>9.2277786978394005E-2</v>
      </c>
      <c r="AS48" s="43">
        <v>8.6911875378329999E-3</v>
      </c>
      <c r="AT48" s="43">
        <v>6.8554302010000002E-6</v>
      </c>
      <c r="AU48" s="43">
        <v>4.2168330258400002E-4</v>
      </c>
      <c r="AV48" s="45">
        <v>114.68961861467</v>
      </c>
      <c r="AW48" s="48">
        <v>4.5258227489467897</v>
      </c>
      <c r="AX48" s="43">
        <v>1.8830244719564002E-2</v>
      </c>
      <c r="AY48" s="44">
        <v>7.4185767989139997E-3</v>
      </c>
      <c r="AZ48" s="45">
        <v>913.05952884979797</v>
      </c>
      <c r="BA48" s="45">
        <v>46.017689453254299</v>
      </c>
      <c r="BB48" s="48">
        <v>4.2362341307741502</v>
      </c>
      <c r="BC48" s="48">
        <v>0.15109143526601301</v>
      </c>
      <c r="BD48" s="44">
        <v>0.51586892338691104</v>
      </c>
      <c r="BE48" s="43">
        <v>1.8231501063956001E-2</v>
      </c>
      <c r="BF48" s="43">
        <v>1.0499143172243E-2</v>
      </c>
      <c r="BG48" s="44">
        <v>1.0055717496859999E-3</v>
      </c>
      <c r="BH48" s="49">
        <v>2.6186216945999998E-4</v>
      </c>
      <c r="BI48" s="33">
        <v>5.9345971200000001E-5</v>
      </c>
      <c r="BJ48" s="16"/>
      <c r="BK48" s="1"/>
    </row>
    <row r="49" spans="1:63" x14ac:dyDescent="0.25">
      <c r="A49" s="2" t="s">
        <v>126</v>
      </c>
      <c r="B49" s="41"/>
      <c r="C49" s="7">
        <v>71.594966391098495</v>
      </c>
      <c r="D49" s="6">
        <v>3.8199391964842699</v>
      </c>
      <c r="E49" s="65">
        <v>651.52630451719904</v>
      </c>
      <c r="F49" s="65">
        <v>248.491461764208</v>
      </c>
      <c r="G49" s="65">
        <v>27.844385658382201</v>
      </c>
      <c r="H49" s="65">
        <v>10.8986827254032</v>
      </c>
      <c r="I49" s="85">
        <f t="shared" si="8"/>
        <v>0.97441317363771018</v>
      </c>
      <c r="J49" s="67">
        <v>23.7487164496915</v>
      </c>
      <c r="K49" s="53">
        <v>2.11791750947393</v>
      </c>
      <c r="L49" s="55">
        <v>3.5976078247921997E-2</v>
      </c>
      <c r="M49" s="55">
        <v>1.4082107363013E-2</v>
      </c>
      <c r="N49" s="86">
        <f t="shared" si="9"/>
        <v>0.22783218050243731</v>
      </c>
      <c r="O49" s="69">
        <v>4.1950095455462001E-2</v>
      </c>
      <c r="P49" s="70">
        <v>4.5564954354789999E-3</v>
      </c>
      <c r="Q49" s="190">
        <v>4.0519582965029999E-2</v>
      </c>
      <c r="R49" s="190">
        <v>3.623927783895E-3</v>
      </c>
      <c r="S49" s="134">
        <v>668.24309785678508</v>
      </c>
      <c r="T49" s="11">
        <v>255.04162273168632</v>
      </c>
      <c r="U49" s="11">
        <v>27.844385658382201</v>
      </c>
      <c r="V49" s="11">
        <v>10.8986827254032</v>
      </c>
      <c r="W49" s="92">
        <v>0.97441317363771018</v>
      </c>
      <c r="X49" s="10">
        <v>24.358058516492797</v>
      </c>
      <c r="Y49" s="96">
        <v>2.1992861672931094</v>
      </c>
      <c r="Z49" s="100">
        <v>3.5976078247921997E-2</v>
      </c>
      <c r="AA49" s="101">
        <v>1.4082107363013E-2</v>
      </c>
      <c r="AB49" s="102">
        <v>0.22783218050243731</v>
      </c>
      <c r="AC49" s="110">
        <v>4.090067036068136E-2</v>
      </c>
      <c r="AD49" s="108">
        <v>4.4798465513043832E-3</v>
      </c>
      <c r="AE49" s="88">
        <v>2147.1005655774643</v>
      </c>
      <c r="AF49" s="88">
        <v>235.17172161687907</v>
      </c>
      <c r="AG49" s="111">
        <f t="shared" si="10"/>
        <v>0.10952990529981509</v>
      </c>
      <c r="AH49" s="120">
        <v>3.9505943622094669E-2</v>
      </c>
      <c r="AI49" s="116">
        <v>3.5694348369374909E-3</v>
      </c>
      <c r="AJ49" s="121">
        <v>2075.2836673678057</v>
      </c>
      <c r="AK49" s="121">
        <v>187.50570520956157</v>
      </c>
      <c r="AL49" s="122">
        <f t="shared" si="11"/>
        <v>9.0351843537315152E-2</v>
      </c>
      <c r="AM49" s="46">
        <f t="shared" si="12"/>
        <v>3.344831600393313E-2</v>
      </c>
      <c r="AN49" s="129">
        <v>2075.2836673678057</v>
      </c>
      <c r="AO49" s="129">
        <v>187.50570520956157</v>
      </c>
      <c r="AP49" s="130">
        <f t="shared" si="13"/>
        <v>9.0351843537315152E-2</v>
      </c>
      <c r="AQ49" s="205">
        <v>44586187.072098598</v>
      </c>
      <c r="AR49" s="47">
        <v>3.7424824252051E-2</v>
      </c>
      <c r="AS49" s="43">
        <v>5.7926321490350003E-3</v>
      </c>
      <c r="AT49" s="43">
        <v>7.7893053204960002E-3</v>
      </c>
      <c r="AU49" s="43">
        <v>1.5582014341633E-2</v>
      </c>
      <c r="AV49" s="45">
        <v>117.164457241411</v>
      </c>
      <c r="AW49" s="48">
        <v>4.4926588400790903</v>
      </c>
      <c r="AX49" s="43">
        <v>1.6709774263686999E-2</v>
      </c>
      <c r="AY49" s="44">
        <v>7.6937645784679997E-3</v>
      </c>
      <c r="AZ49" s="45">
        <v>1059.3615434707201</v>
      </c>
      <c r="BA49" s="45">
        <v>48.886679233683701</v>
      </c>
      <c r="BB49" s="48">
        <v>4.3485675844092002</v>
      </c>
      <c r="BC49" s="48">
        <v>0.14700796902979699</v>
      </c>
      <c r="BD49" s="44">
        <v>0.52757386166207099</v>
      </c>
      <c r="BE49" s="43">
        <v>1.7442596552663E-2</v>
      </c>
      <c r="BF49" s="43">
        <v>1.071284299173E-2</v>
      </c>
      <c r="BG49" s="44">
        <v>1.23467786894E-3</v>
      </c>
      <c r="BH49" s="49">
        <v>1.0833733984E-4</v>
      </c>
      <c r="BI49" s="33">
        <v>4.1454089715000003E-5</v>
      </c>
      <c r="BJ49" s="16"/>
      <c r="BK49" s="1"/>
    </row>
    <row r="50" spans="1:63" x14ac:dyDescent="0.25">
      <c r="A50" s="2" t="s">
        <v>127</v>
      </c>
      <c r="B50" s="41"/>
      <c r="C50" s="7">
        <v>68.398095492764199</v>
      </c>
      <c r="D50" s="6">
        <v>8.9014283403454506</v>
      </c>
      <c r="E50" s="65">
        <v>284.08637533928402</v>
      </c>
      <c r="F50" s="65">
        <v>59.873720962393499</v>
      </c>
      <c r="G50" s="65">
        <v>11.280855162839501</v>
      </c>
      <c r="H50" s="65">
        <v>2.5228390987615601</v>
      </c>
      <c r="I50" s="85">
        <f t="shared" si="8"/>
        <v>0.94240658834858171</v>
      </c>
      <c r="J50" s="67">
        <v>25.1735548337731</v>
      </c>
      <c r="K50" s="53">
        <v>1.93371282651706</v>
      </c>
      <c r="L50" s="55">
        <v>8.7701032280547001E-2</v>
      </c>
      <c r="M50" s="55">
        <v>1.957207702716E-2</v>
      </c>
      <c r="N50" s="86">
        <f t="shared" si="9"/>
        <v>0.34420344998931734</v>
      </c>
      <c r="O50" s="69">
        <v>3.9913153254771003E-2</v>
      </c>
      <c r="P50" s="70">
        <v>3.1205913353740001E-3</v>
      </c>
      <c r="Q50" s="190">
        <v>3.9071128890056997E-2</v>
      </c>
      <c r="R50" s="190">
        <v>3.1036020749009999E-3</v>
      </c>
      <c r="S50" s="134">
        <v>291.37543365391042</v>
      </c>
      <c r="T50" s="11">
        <v>61.547455096847621</v>
      </c>
      <c r="U50" s="11">
        <v>11.280855162839501</v>
      </c>
      <c r="V50" s="11">
        <v>2.5228390987615601</v>
      </c>
      <c r="W50" s="92">
        <v>0.94240658834858171</v>
      </c>
      <c r="X50" s="10">
        <v>25.819455253850176</v>
      </c>
      <c r="Y50" s="96">
        <v>2.016517583839645</v>
      </c>
      <c r="Z50" s="100">
        <v>8.7701032280547001E-2</v>
      </c>
      <c r="AA50" s="101">
        <v>1.957207702716E-2</v>
      </c>
      <c r="AB50" s="102">
        <v>0.34420344998931734</v>
      </c>
      <c r="AC50" s="110">
        <v>3.8914684379250754E-2</v>
      </c>
      <c r="AD50" s="108">
        <v>3.0916875692070132E-3</v>
      </c>
      <c r="AE50" s="88">
        <v>2044.809616491191</v>
      </c>
      <c r="AF50" s="88">
        <v>162.45570466637548</v>
      </c>
      <c r="AG50" s="111">
        <f t="shared" si="10"/>
        <v>7.9447838740675902E-2</v>
      </c>
      <c r="AH50" s="120">
        <v>3.8093724126290335E-2</v>
      </c>
      <c r="AI50" s="116">
        <v>3.0651704233377658E-3</v>
      </c>
      <c r="AJ50" s="121">
        <v>2002.4677911142296</v>
      </c>
      <c r="AK50" s="121">
        <v>161.12641091905678</v>
      </c>
      <c r="AL50" s="122">
        <f t="shared" si="11"/>
        <v>8.0463921384424111E-2</v>
      </c>
      <c r="AM50" s="46">
        <f t="shared" si="12"/>
        <v>2.0706976842968027E-2</v>
      </c>
      <c r="AN50" s="129">
        <v>2002.4677911142296</v>
      </c>
      <c r="AO50" s="129">
        <v>161.12641091905678</v>
      </c>
      <c r="AP50" s="130">
        <f t="shared" si="13"/>
        <v>8.0463921384424111E-2</v>
      </c>
      <c r="AQ50" s="205">
        <v>44438041.082104497</v>
      </c>
      <c r="AR50" s="47">
        <v>0.14974212546707899</v>
      </c>
      <c r="AS50" s="43">
        <v>1.0767444767843E-2</v>
      </c>
      <c r="AT50" s="43">
        <v>5.4863524798499999E-3</v>
      </c>
      <c r="AU50" s="43">
        <v>1.0972588388962E-2</v>
      </c>
      <c r="AV50" s="45">
        <v>112.397475187512</v>
      </c>
      <c r="AW50" s="48">
        <v>4.1938650742009296</v>
      </c>
      <c r="AX50" s="43">
        <v>3.0355022832168999E-2</v>
      </c>
      <c r="AY50" s="44">
        <v>8.7376283360279996E-3</v>
      </c>
      <c r="AZ50" s="45">
        <v>1125.67409069683</v>
      </c>
      <c r="BA50" s="45">
        <v>51.0810303609992</v>
      </c>
      <c r="BB50" s="48">
        <v>4.2940102341637703</v>
      </c>
      <c r="BC50" s="48">
        <v>0.14518116815960599</v>
      </c>
      <c r="BD50" s="44">
        <v>0.53166484416037696</v>
      </c>
      <c r="BE50" s="43">
        <v>1.7543744502539E-2</v>
      </c>
      <c r="BF50" s="43">
        <v>1.0275112433308E-2</v>
      </c>
      <c r="BG50" s="44">
        <v>8.5967495596099997E-4</v>
      </c>
      <c r="BH50" s="49">
        <v>2.5340697394599999E-4</v>
      </c>
      <c r="BI50" s="33">
        <v>5.377178353E-5</v>
      </c>
      <c r="BJ50" s="16"/>
      <c r="BK50" s="1"/>
    </row>
    <row r="51" spans="1:63" x14ac:dyDescent="0.25">
      <c r="A51" s="2" t="s">
        <v>128</v>
      </c>
      <c r="B51" s="41"/>
      <c r="C51" s="7">
        <v>67.950349722610497</v>
      </c>
      <c r="D51" s="6">
        <v>14.628764628863699</v>
      </c>
      <c r="E51" s="65">
        <v>161.439235586634</v>
      </c>
      <c r="F51" s="65">
        <v>35.175369436678203</v>
      </c>
      <c r="G51" s="65">
        <v>7.0811947417984502</v>
      </c>
      <c r="H51" s="65">
        <v>1.7057007020755901</v>
      </c>
      <c r="I51" s="85">
        <f t="shared" si="8"/>
        <v>0.90455147233274269</v>
      </c>
      <c r="J51" s="67">
        <v>23.043799404793599</v>
      </c>
      <c r="K51" s="53">
        <v>2.3217573544083101</v>
      </c>
      <c r="L51" s="55">
        <v>0.14488406926025399</v>
      </c>
      <c r="M51" s="55">
        <v>3.4533645255723E-2</v>
      </c>
      <c r="N51" s="86">
        <f t="shared" si="9"/>
        <v>0.42270847539292078</v>
      </c>
      <c r="O51" s="69">
        <v>4.3441547551720999E-2</v>
      </c>
      <c r="P51" s="70">
        <v>4.376847944124E-3</v>
      </c>
      <c r="Q51" s="190">
        <v>4.3761920754384002E-2</v>
      </c>
      <c r="R51" s="190">
        <v>3.6620131732179998E-3</v>
      </c>
      <c r="S51" s="134">
        <v>165.58142649971214</v>
      </c>
      <c r="T51" s="11">
        <v>36.153482947788504</v>
      </c>
      <c r="U51" s="11">
        <v>7.0811947417984502</v>
      </c>
      <c r="V51" s="11">
        <v>1.7057007020755901</v>
      </c>
      <c r="W51" s="92">
        <v>0.90455147233274269</v>
      </c>
      <c r="X51" s="10">
        <v>23.635054784258699</v>
      </c>
      <c r="Y51" s="96">
        <v>2.4045723199060642</v>
      </c>
      <c r="Z51" s="100">
        <v>0.14488406926025399</v>
      </c>
      <c r="AA51" s="101">
        <v>3.4533645255723E-2</v>
      </c>
      <c r="AB51" s="102">
        <v>0.42270847539292078</v>
      </c>
      <c r="AC51" s="110">
        <v>4.2354812237726691E-2</v>
      </c>
      <c r="AD51" s="108">
        <v>4.3090104229300237E-3</v>
      </c>
      <c r="AE51" s="88">
        <v>2221.8744593091301</v>
      </c>
      <c r="AF51" s="88">
        <v>226.04468530914971</v>
      </c>
      <c r="AG51" s="111">
        <f t="shared" si="10"/>
        <v>0.10173602939719469</v>
      </c>
      <c r="AH51" s="120">
        <v>4.2667170972843921E-2</v>
      </c>
      <c r="AI51" s="116">
        <v>3.6121177993626765E-3</v>
      </c>
      <c r="AJ51" s="121">
        <v>2237.9227468904824</v>
      </c>
      <c r="AK51" s="121">
        <v>189.45808693964415</v>
      </c>
      <c r="AL51" s="122">
        <f t="shared" si="11"/>
        <v>8.4658010292307781E-2</v>
      </c>
      <c r="AM51" s="46"/>
      <c r="AN51" s="129">
        <v>2237.9227468904824</v>
      </c>
      <c r="AO51" s="129">
        <v>189.45808693964415</v>
      </c>
      <c r="AP51" s="130">
        <f t="shared" si="13"/>
        <v>8.4658010292307781E-2</v>
      </c>
      <c r="AQ51" s="205">
        <v>41637076.908822201</v>
      </c>
      <c r="AR51" s="47">
        <v>5.0371535128468002E-2</v>
      </c>
      <c r="AS51" s="43">
        <v>7.6580078629809997E-3</v>
      </c>
      <c r="AT51" s="43">
        <v>4.0837750800000002E-7</v>
      </c>
      <c r="AU51" s="43">
        <v>1.27801825108E-4</v>
      </c>
      <c r="AV51" s="45">
        <v>109.053197818047</v>
      </c>
      <c r="AW51" s="48">
        <v>4.1842600579430096</v>
      </c>
      <c r="AX51" s="43">
        <v>2.6148917235038E-2</v>
      </c>
      <c r="AY51" s="44">
        <v>1.0946639636174999E-2</v>
      </c>
      <c r="AZ51" s="45">
        <v>507.74267575565602</v>
      </c>
      <c r="BA51" s="45">
        <v>23.499640014712401</v>
      </c>
      <c r="BB51" s="48">
        <v>4.1560013150047297</v>
      </c>
      <c r="BC51" s="48">
        <v>0.14720065834274601</v>
      </c>
      <c r="BD51" s="44">
        <v>0.50910231098430803</v>
      </c>
      <c r="BE51" s="43">
        <v>1.8162908821485999E-2</v>
      </c>
      <c r="BF51" s="43">
        <v>1.0698151530297E-2</v>
      </c>
      <c r="BG51" s="44">
        <v>1.1263174171009999E-3</v>
      </c>
      <c r="BH51" s="49">
        <v>4.3737738024600002E-4</v>
      </c>
      <c r="BI51" s="33">
        <v>9.5546736741000004E-5</v>
      </c>
      <c r="BJ51" s="16"/>
      <c r="BK51" s="1"/>
    </row>
    <row r="52" spans="1:63" x14ac:dyDescent="0.25">
      <c r="A52" s="2" t="s">
        <v>129</v>
      </c>
      <c r="B52" s="41"/>
      <c r="C52" s="7">
        <v>73.828293590403703</v>
      </c>
      <c r="D52" s="6">
        <v>14.342800975606201</v>
      </c>
      <c r="E52" s="65">
        <v>175.44671072643399</v>
      </c>
      <c r="F52" s="65">
        <v>29.2605181354701</v>
      </c>
      <c r="G52" s="65">
        <v>7.7001942057863699</v>
      </c>
      <c r="H52" s="65">
        <v>1.4060657016393601</v>
      </c>
      <c r="I52" s="85">
        <f t="shared" si="8"/>
        <v>0.91334077316880935</v>
      </c>
      <c r="J52" s="67">
        <v>22.8591514797732</v>
      </c>
      <c r="K52" s="53">
        <v>1.69646175599214</v>
      </c>
      <c r="L52" s="55">
        <v>0.130913969439623</v>
      </c>
      <c r="M52" s="55">
        <v>2.3661709365219E-2</v>
      </c>
      <c r="N52" s="86">
        <f t="shared" si="9"/>
        <v>0.41060463142144338</v>
      </c>
      <c r="O52" s="69">
        <v>4.3653903656890002E-2</v>
      </c>
      <c r="P52" s="70">
        <v>4.2000679248490004E-3</v>
      </c>
      <c r="Q52" s="190">
        <v>4.2221955459267997E-2</v>
      </c>
      <c r="R52" s="190">
        <v>4.1586235875900003E-3</v>
      </c>
      <c r="S52" s="134">
        <v>179.94830396217804</v>
      </c>
      <c r="T52" s="11">
        <v>30.118521937856002</v>
      </c>
      <c r="U52" s="11">
        <v>7.7001942057863699</v>
      </c>
      <c r="V52" s="11">
        <v>1.4060657016393601</v>
      </c>
      <c r="W52" s="92">
        <v>0.91334077316880935</v>
      </c>
      <c r="X52" s="10">
        <v>23.44566918221475</v>
      </c>
      <c r="Y52" s="96">
        <v>1.7711659644291182</v>
      </c>
      <c r="Z52" s="100">
        <v>0.130913969439623</v>
      </c>
      <c r="AA52" s="101">
        <v>2.3661709365219E-2</v>
      </c>
      <c r="AB52" s="102">
        <v>0.41060463142144338</v>
      </c>
      <c r="AC52" s="110">
        <v>4.2561856034940858E-2</v>
      </c>
      <c r="AD52" s="108">
        <v>4.1388109089988976E-3</v>
      </c>
      <c r="AE52" s="88">
        <v>2232.5124401012449</v>
      </c>
      <c r="AF52" s="88">
        <v>217.09454667534493</v>
      </c>
      <c r="AG52" s="111">
        <f t="shared" si="10"/>
        <v>9.7242256202388577E-2</v>
      </c>
      <c r="AH52" s="120">
        <v>4.1165729504866806E-2</v>
      </c>
      <c r="AI52" s="116">
        <v>4.0888390574825729E-3</v>
      </c>
      <c r="AJ52" s="121">
        <v>2160.7380383285163</v>
      </c>
      <c r="AK52" s="121">
        <v>214.61808621808606</v>
      </c>
      <c r="AL52" s="122">
        <f t="shared" si="11"/>
        <v>9.9326286857109411E-2</v>
      </c>
      <c r="AM52" s="46">
        <f t="shared" si="12"/>
        <v>3.2149608881674882E-2</v>
      </c>
      <c r="AN52" s="129">
        <v>2160.7380383285163</v>
      </c>
      <c r="AO52" s="129">
        <v>214.61808621808606</v>
      </c>
      <c r="AP52" s="130">
        <f t="shared" si="13"/>
        <v>9.9326286857109411E-2</v>
      </c>
      <c r="AQ52" s="205">
        <v>43376667.2444515</v>
      </c>
      <c r="AR52" s="47">
        <v>6.4117166033341E-2</v>
      </c>
      <c r="AS52" s="43">
        <v>6.6474313495560001E-3</v>
      </c>
      <c r="AT52" s="43">
        <v>1.1236941357069E-2</v>
      </c>
      <c r="AU52" s="43">
        <v>1.5907269510541E-2</v>
      </c>
      <c r="AV52" s="45">
        <v>117.6455733376</v>
      </c>
      <c r="AW52" s="48">
        <v>4.5049885161138103</v>
      </c>
      <c r="AX52" s="43">
        <v>4.3162064331513997E-2</v>
      </c>
      <c r="AY52" s="44">
        <v>1.0573957754655999E-2</v>
      </c>
      <c r="AZ52" s="45">
        <v>1080.9294055449</v>
      </c>
      <c r="BA52" s="45">
        <v>48.632848984479899</v>
      </c>
      <c r="BB52" s="48">
        <v>4.3754432530790801</v>
      </c>
      <c r="BC52" s="48">
        <v>0.147595237653599</v>
      </c>
      <c r="BD52" s="44">
        <v>0.53823102546578505</v>
      </c>
      <c r="BE52" s="43">
        <v>1.7812943364680998E-2</v>
      </c>
      <c r="BF52" s="43">
        <v>1.1371456315758E-2</v>
      </c>
      <c r="BG52" s="44">
        <v>1.1529056770689999E-3</v>
      </c>
      <c r="BH52" s="49">
        <v>4.1895833468800001E-4</v>
      </c>
      <c r="BI52" s="33">
        <v>7.0496002042000003E-5</v>
      </c>
      <c r="BJ52" s="16"/>
      <c r="BK52" s="1"/>
    </row>
    <row r="53" spans="1:63" x14ac:dyDescent="0.25">
      <c r="A53" s="2" t="s">
        <v>139</v>
      </c>
      <c r="B53" s="41"/>
      <c r="C53" s="7">
        <v>68.105284374154294</v>
      </c>
      <c r="D53" s="6">
        <v>11.3165711735702</v>
      </c>
      <c r="E53" s="65">
        <v>227.32622506802699</v>
      </c>
      <c r="F53" s="65">
        <v>50.407312658653701</v>
      </c>
      <c r="G53" s="65">
        <v>8.9431083788045704</v>
      </c>
      <c r="H53" s="65">
        <v>2.1399811915343498</v>
      </c>
      <c r="I53" s="85">
        <f t="shared" si="8"/>
        <v>0.92666453481174693</v>
      </c>
      <c r="J53" s="67">
        <v>25.898258271900801</v>
      </c>
      <c r="K53" s="53">
        <v>2.3724178558741702</v>
      </c>
      <c r="L53" s="55">
        <v>0.111699157156845</v>
      </c>
      <c r="M53" s="55">
        <v>2.6726031514940001E-2</v>
      </c>
      <c r="N53" s="86">
        <f t="shared" si="9"/>
        <v>0.38285651904521295</v>
      </c>
      <c r="O53" s="69">
        <v>3.8535518468732002E-2</v>
      </c>
      <c r="P53" s="70">
        <v>3.8411679486859999E-3</v>
      </c>
      <c r="Q53" s="190">
        <v>3.7841468590664E-2</v>
      </c>
      <c r="R53" s="190">
        <v>3.4701467544680001E-3</v>
      </c>
      <c r="S53" s="134">
        <v>233.15893742174612</v>
      </c>
      <c r="T53" s="11">
        <v>51.805248654883627</v>
      </c>
      <c r="U53" s="11">
        <v>8.9431083788045704</v>
      </c>
      <c r="V53" s="11">
        <v>2.1399811915343498</v>
      </c>
      <c r="W53" s="92">
        <v>0.92666453481174693</v>
      </c>
      <c r="X53" s="10">
        <v>26.562753056508786</v>
      </c>
      <c r="Y53" s="96">
        <v>2.4619917332574484</v>
      </c>
      <c r="Z53" s="100">
        <v>0.111699157156845</v>
      </c>
      <c r="AA53" s="101">
        <v>2.6726031514940001E-2</v>
      </c>
      <c r="AB53" s="102">
        <v>0.38285651904521295</v>
      </c>
      <c r="AC53" s="110">
        <v>3.7571512554504582E-2</v>
      </c>
      <c r="AD53" s="108">
        <v>3.7824210667934035E-3</v>
      </c>
      <c r="AE53" s="88">
        <v>1975.5167922166656</v>
      </c>
      <c r="AF53" s="88">
        <v>198.88037038286791</v>
      </c>
      <c r="AG53" s="111">
        <f t="shared" si="10"/>
        <v>0.10067257902663053</v>
      </c>
      <c r="AH53" s="120">
        <v>3.6894825053116913E-2</v>
      </c>
      <c r="AI53" s="116">
        <v>3.4162842901238172E-3</v>
      </c>
      <c r="AJ53" s="121">
        <v>1940.5732074340135</v>
      </c>
      <c r="AK53" s="121">
        <v>179.68779504571569</v>
      </c>
      <c r="AL53" s="122">
        <f t="shared" si="11"/>
        <v>9.2595215865787284E-2</v>
      </c>
      <c r="AM53" s="46">
        <f t="shared" si="12"/>
        <v>1.7688325870134983E-2</v>
      </c>
      <c r="AN53" s="129">
        <v>1940.5732074340135</v>
      </c>
      <c r="AO53" s="129">
        <v>179.68779504571569</v>
      </c>
      <c r="AP53" s="130">
        <f t="shared" si="13"/>
        <v>9.2595215865787284E-2</v>
      </c>
      <c r="AQ53" s="205">
        <v>44182146.721983902</v>
      </c>
      <c r="AR53" s="47">
        <v>5.0121577020703002E-2</v>
      </c>
      <c r="AS53" s="43">
        <v>9.8178682742730006E-3</v>
      </c>
      <c r="AT53" s="43">
        <v>8.6590507900000005E-7</v>
      </c>
      <c r="AU53" s="43">
        <v>1.6459177398099999E-4</v>
      </c>
      <c r="AV53" s="45">
        <v>119.09155219919499</v>
      </c>
      <c r="AW53" s="48">
        <v>4.5228203972776502</v>
      </c>
      <c r="AX53" s="43">
        <v>1.2433031098247E-2</v>
      </c>
      <c r="AY53" s="44">
        <v>6.6657376556140003E-3</v>
      </c>
      <c r="AZ53" s="45">
        <v>1271.0378096689799</v>
      </c>
      <c r="BA53" s="45">
        <v>60.571413833162403</v>
      </c>
      <c r="BB53" s="48">
        <v>4.4090469360069502</v>
      </c>
      <c r="BC53" s="48">
        <v>0.149800264830865</v>
      </c>
      <c r="BD53" s="44">
        <v>0.54163301078307202</v>
      </c>
      <c r="BE53" s="43">
        <v>1.8014445597809001E-2</v>
      </c>
      <c r="BF53" s="43">
        <v>1.0110128949162E-2</v>
      </c>
      <c r="BG53" s="44">
        <v>1.060396133066E-3</v>
      </c>
      <c r="BH53" s="49">
        <v>3.18684545582E-4</v>
      </c>
      <c r="BI53" s="33">
        <v>7.1309255875999999E-5</v>
      </c>
      <c r="BJ53" s="16"/>
      <c r="BK53" s="1"/>
    </row>
    <row r="54" spans="1:63" s="17" customFormat="1" x14ac:dyDescent="0.25">
      <c r="A54" s="20" t="s">
        <v>142</v>
      </c>
      <c r="B54" s="196" t="s">
        <v>326</v>
      </c>
      <c r="C54" s="153">
        <v>73.011571621517604</v>
      </c>
      <c r="D54" s="154">
        <v>39.362125830718703</v>
      </c>
      <c r="E54" s="155">
        <v>63.4724548353717</v>
      </c>
      <c r="F54" s="155">
        <v>6.8569036077827104</v>
      </c>
      <c r="G54" s="155">
        <v>2.7364615306212499</v>
      </c>
      <c r="H54" s="155">
        <v>0.36302619745408998</v>
      </c>
      <c r="I54" s="200">
        <f t="shared" si="8"/>
        <v>0.81431817798986472</v>
      </c>
      <c r="J54" s="157">
        <v>23.128098972015501</v>
      </c>
      <c r="K54" s="158">
        <v>1.84294491394559</v>
      </c>
      <c r="L54" s="159">
        <v>0.363312126158224</v>
      </c>
      <c r="M54" s="159">
        <v>4.8322141375307E-2</v>
      </c>
      <c r="N54" s="201">
        <f t="shared" si="9"/>
        <v>0.59910940718118</v>
      </c>
      <c r="O54" s="197">
        <v>4.3153719414281998E-2</v>
      </c>
      <c r="P54" s="198">
        <v>3.4696082104439998E-3</v>
      </c>
      <c r="Q54" s="202">
        <v>3.8101082961395E-2</v>
      </c>
      <c r="R54" s="202">
        <v>3.1858819582600002E-3</v>
      </c>
      <c r="S54" s="163">
        <v>65.101024400226635</v>
      </c>
      <c r="T54" s="164">
        <v>7.0925858603147036</v>
      </c>
      <c r="U54" s="164">
        <v>2.7364615306212499</v>
      </c>
      <c r="V54" s="164">
        <v>0.36302619745408998</v>
      </c>
      <c r="W54" s="199">
        <v>0.81431817798986472</v>
      </c>
      <c r="X54" s="19">
        <v>23.721517300902743</v>
      </c>
      <c r="Y54" s="166">
        <v>1.9196431947537309</v>
      </c>
      <c r="Z54" s="167">
        <v>0.363312126158224</v>
      </c>
      <c r="AA54" s="168">
        <v>4.8322141375307E-2</v>
      </c>
      <c r="AB54" s="169">
        <v>0.59910940718118</v>
      </c>
      <c r="AC54" s="170">
        <v>4.2074184419312786E-2</v>
      </c>
      <c r="AD54" s="171">
        <v>3.4345218217496677E-3</v>
      </c>
      <c r="AE54" s="172">
        <v>2207.4523330134516</v>
      </c>
      <c r="AF54" s="172">
        <v>180.19465648220273</v>
      </c>
      <c r="AG54" s="173">
        <f t="shared" si="10"/>
        <v>8.1630146113376878E-2</v>
      </c>
      <c r="AH54" s="174">
        <v>3.7147944901424243E-2</v>
      </c>
      <c r="AI54" s="175">
        <v>3.1425289971375166E-3</v>
      </c>
      <c r="AJ54" s="176">
        <v>1953.6467767379045</v>
      </c>
      <c r="AK54" s="176">
        <v>165.26867535618979</v>
      </c>
      <c r="AL54" s="177">
        <f t="shared" si="11"/>
        <v>8.4594962264440979E-2</v>
      </c>
      <c r="AM54" s="178">
        <f t="shared" si="12"/>
        <v>0.11497668714280704</v>
      </c>
      <c r="AN54" s="179">
        <v>1953.6467767379045</v>
      </c>
      <c r="AO54" s="179">
        <v>165.26867535618979</v>
      </c>
      <c r="AP54" s="180">
        <f t="shared" si="13"/>
        <v>8.4594962264440979E-2</v>
      </c>
      <c r="AQ54" s="206">
        <v>43968394.103888303</v>
      </c>
      <c r="AR54" s="181">
        <v>5.6365010732662001E-2</v>
      </c>
      <c r="AS54" s="182">
        <v>9.0436558738119996E-3</v>
      </c>
      <c r="AT54" s="182">
        <v>1.2742720389707999E-2</v>
      </c>
      <c r="AU54" s="182">
        <v>2.5500426764116998E-2</v>
      </c>
      <c r="AV54" s="183">
        <v>112.93155728209101</v>
      </c>
      <c r="AW54" s="184">
        <v>4.2946824231512899</v>
      </c>
      <c r="AX54" s="182">
        <v>4.7070483536596999E-2</v>
      </c>
      <c r="AY54" s="185">
        <v>1.1789272229123E-2</v>
      </c>
      <c r="AZ54" s="183">
        <v>954.63240229826397</v>
      </c>
      <c r="BA54" s="183">
        <v>44.4332328727914</v>
      </c>
      <c r="BB54" s="184">
        <v>4.2564059713648801</v>
      </c>
      <c r="BC54" s="184">
        <v>0.14509992533643701</v>
      </c>
      <c r="BD54" s="185">
        <v>0.52178116102555705</v>
      </c>
      <c r="BE54" s="182">
        <v>1.7170192996636999E-2</v>
      </c>
      <c r="BF54" s="182">
        <v>1.0903161414589999E-2</v>
      </c>
      <c r="BG54" s="185">
        <v>9.4020232219499996E-4</v>
      </c>
      <c r="BH54" s="186">
        <v>1.1150571471409999E-3</v>
      </c>
      <c r="BI54" s="187">
        <v>1.2444725102099999E-4</v>
      </c>
      <c r="BJ54" s="18"/>
    </row>
    <row r="55" spans="1:63" x14ac:dyDescent="0.25">
      <c r="A55" s="2" t="s">
        <v>143</v>
      </c>
      <c r="B55" s="41"/>
      <c r="C55" s="7">
        <v>72.772945339092104</v>
      </c>
      <c r="D55" s="6">
        <v>13.606024984952899</v>
      </c>
      <c r="E55" s="65">
        <v>198.82328487835699</v>
      </c>
      <c r="F55" s="65">
        <v>36.8984249323277</v>
      </c>
      <c r="G55" s="65">
        <v>7.9442429500271299</v>
      </c>
      <c r="H55" s="65">
        <v>1.6047963178285001</v>
      </c>
      <c r="I55" s="85">
        <f t="shared" si="8"/>
        <v>0.91869886808915746</v>
      </c>
      <c r="J55" s="67">
        <v>25.075172801051501</v>
      </c>
      <c r="K55" s="53">
        <v>2.0403325388755098</v>
      </c>
      <c r="L55" s="55">
        <v>0.12688295089901599</v>
      </c>
      <c r="M55" s="55">
        <v>2.5430875842112999E-2</v>
      </c>
      <c r="N55" s="86">
        <f t="shared" si="9"/>
        <v>0.40597470410309622</v>
      </c>
      <c r="O55" s="69">
        <v>3.9956863343294999E-2</v>
      </c>
      <c r="P55" s="70">
        <v>3.7763350201250002E-3</v>
      </c>
      <c r="Q55" s="190">
        <v>3.8551327771673999E-2</v>
      </c>
      <c r="R55" s="190">
        <v>3.4070223188069999E-3</v>
      </c>
      <c r="S55" s="134">
        <v>203.92467179299905</v>
      </c>
      <c r="T55" s="11">
        <v>37.954411960083341</v>
      </c>
      <c r="U55" s="11">
        <v>7.9442429500271299</v>
      </c>
      <c r="V55" s="11">
        <v>1.6047963178285001</v>
      </c>
      <c r="W55" s="92">
        <v>0.91869886808915746</v>
      </c>
      <c r="X55" s="10">
        <v>25.718548945289008</v>
      </c>
      <c r="Y55" s="96">
        <v>2.1239211750704334</v>
      </c>
      <c r="Z55" s="100">
        <v>0.12688295089901599</v>
      </c>
      <c r="AA55" s="101">
        <v>2.5430875842112999E-2</v>
      </c>
      <c r="AB55" s="102">
        <v>0.40597470410309622</v>
      </c>
      <c r="AC55" s="110">
        <v>3.8957301014630144E-2</v>
      </c>
      <c r="AD55" s="108">
        <v>3.7226822604413405E-3</v>
      </c>
      <c r="AE55" s="88">
        <v>2047.0066973919318</v>
      </c>
      <c r="AF55" s="88">
        <v>195.60789174085207</v>
      </c>
      <c r="AG55" s="111">
        <f t="shared" si="10"/>
        <v>9.5558012580063315E-2</v>
      </c>
      <c r="AH55" s="120">
        <v>3.75869263713563E-2</v>
      </c>
      <c r="AI55" s="116">
        <v>3.3566073341732968E-3</v>
      </c>
      <c r="AJ55" s="121">
        <v>1976.3124835197737</v>
      </c>
      <c r="AK55" s="121">
        <v>176.48968982619533</v>
      </c>
      <c r="AL55" s="122">
        <f t="shared" si="11"/>
        <v>8.9302522398619202E-2</v>
      </c>
      <c r="AM55" s="46">
        <f t="shared" si="12"/>
        <v>3.4535409171952795E-2</v>
      </c>
      <c r="AN55" s="129">
        <v>1976.3124835197737</v>
      </c>
      <c r="AO55" s="129">
        <v>176.48968982619533</v>
      </c>
      <c r="AP55" s="130">
        <f t="shared" si="13"/>
        <v>8.9302522398619202E-2</v>
      </c>
      <c r="AQ55" s="205">
        <v>45191735.1257734</v>
      </c>
      <c r="AR55" s="47">
        <v>2.6177120027904999E-2</v>
      </c>
      <c r="AS55" s="43">
        <v>4.3614706143859996E-3</v>
      </c>
      <c r="AT55" s="43">
        <v>6.3101242536859996E-3</v>
      </c>
      <c r="AU55" s="43">
        <v>1.2627121081223E-2</v>
      </c>
      <c r="AV55" s="45">
        <v>121.410020914659</v>
      </c>
      <c r="AW55" s="48">
        <v>4.7659471284884098</v>
      </c>
      <c r="AX55" s="43">
        <v>2.1490341974523E-2</v>
      </c>
      <c r="AY55" s="44">
        <v>7.8855461845509997E-3</v>
      </c>
      <c r="AZ55" s="45">
        <v>1222.12683983535</v>
      </c>
      <c r="BA55" s="45">
        <v>92.096871225391396</v>
      </c>
      <c r="BB55" s="48">
        <v>4.4776205119633801</v>
      </c>
      <c r="BC55" s="48">
        <v>0.151719995454491</v>
      </c>
      <c r="BD55" s="44">
        <v>0.54623157181538895</v>
      </c>
      <c r="BE55" s="43">
        <v>1.7932983381181999E-2</v>
      </c>
      <c r="BF55" s="43">
        <v>1.0567646096609E-2</v>
      </c>
      <c r="BG55" s="44">
        <v>1.056708859376E-3</v>
      </c>
      <c r="BH55" s="49">
        <v>3.7600691101799999E-4</v>
      </c>
      <c r="BI55" s="33">
        <v>7.0108209570999999E-5</v>
      </c>
      <c r="BJ55" s="16"/>
      <c r="BK55" s="1"/>
    </row>
    <row r="56" spans="1:63" x14ac:dyDescent="0.25">
      <c r="A56" s="2" t="s">
        <v>144</v>
      </c>
      <c r="B56" s="41"/>
      <c r="C56" s="7">
        <v>73.732749492235797</v>
      </c>
      <c r="D56" s="6">
        <v>30.641800516438899</v>
      </c>
      <c r="E56" s="65">
        <v>86.036742164607006</v>
      </c>
      <c r="F56" s="65">
        <v>10.805573607481801</v>
      </c>
      <c r="G56" s="65">
        <v>3.5794445911006099</v>
      </c>
      <c r="H56" s="65">
        <v>0.53121573583210702</v>
      </c>
      <c r="I56" s="85">
        <f t="shared" si="8"/>
        <v>0.84626929078630098</v>
      </c>
      <c r="J56" s="67">
        <v>24.283949894280099</v>
      </c>
      <c r="K56" s="53">
        <v>1.9810642105816301</v>
      </c>
      <c r="L56" s="55">
        <v>0.27905985624706697</v>
      </c>
      <c r="M56" s="55">
        <v>4.1384819983167002E-2</v>
      </c>
      <c r="N56" s="86">
        <f t="shared" si="9"/>
        <v>0.55009224165143589</v>
      </c>
      <c r="O56" s="69">
        <v>4.1315841228399E-2</v>
      </c>
      <c r="P56" s="70">
        <v>4.3200225554130001E-3</v>
      </c>
      <c r="Q56" s="190">
        <v>3.9276074820634999E-2</v>
      </c>
      <c r="R56" s="190">
        <v>3.772609747819E-3</v>
      </c>
      <c r="S56" s="134">
        <v>88.244263838567321</v>
      </c>
      <c r="T56" s="11">
        <v>11.152561802094015</v>
      </c>
      <c r="U56" s="11">
        <v>3.5794445911006099</v>
      </c>
      <c r="V56" s="11">
        <v>0.53121573583210702</v>
      </c>
      <c r="W56" s="92">
        <v>0.84626929078630098</v>
      </c>
      <c r="X56" s="10">
        <v>24.907024924462288</v>
      </c>
      <c r="Y56" s="96">
        <v>2.0620695350913905</v>
      </c>
      <c r="Z56" s="100">
        <v>0.27905985624706697</v>
      </c>
      <c r="AA56" s="101">
        <v>4.1384819983167002E-2</v>
      </c>
      <c r="AB56" s="102">
        <v>0.55009224165143589</v>
      </c>
      <c r="AC56" s="110">
        <v>4.0282282660145274E-2</v>
      </c>
      <c r="AD56" s="108">
        <v>4.2501386630036837E-3</v>
      </c>
      <c r="AE56" s="88">
        <v>2115.2705923279505</v>
      </c>
      <c r="AF56" s="88">
        <v>223.17983821861458</v>
      </c>
      <c r="AG56" s="111">
        <f t="shared" si="10"/>
        <v>0.1055088833684371</v>
      </c>
      <c r="AH56" s="120">
        <v>3.829354312210724E-2</v>
      </c>
      <c r="AI56" s="116">
        <v>3.7108947176035115E-3</v>
      </c>
      <c r="AJ56" s="121">
        <v>2012.7767330645033</v>
      </c>
      <c r="AK56" s="121">
        <v>195.05122632886571</v>
      </c>
      <c r="AL56" s="122">
        <f t="shared" si="11"/>
        <v>9.6906538675998757E-2</v>
      </c>
      <c r="AM56" s="46">
        <f t="shared" si="12"/>
        <v>4.8454254332845434E-2</v>
      </c>
      <c r="AN56" s="129">
        <v>2012.7767330645033</v>
      </c>
      <c r="AO56" s="129">
        <v>195.05122632886571</v>
      </c>
      <c r="AP56" s="130">
        <f t="shared" si="13"/>
        <v>9.6906538675998757E-2</v>
      </c>
      <c r="AQ56" s="205">
        <v>44781367.112346701</v>
      </c>
      <c r="AR56" s="47">
        <v>6.3832134490793002E-2</v>
      </c>
      <c r="AS56" s="43">
        <v>8.8926885229489994E-3</v>
      </c>
      <c r="AT56" s="43">
        <v>2.0876427229999998E-6</v>
      </c>
      <c r="AU56" s="43">
        <v>2.34755733267E-4</v>
      </c>
      <c r="AV56" s="45">
        <v>121.813423573549</v>
      </c>
      <c r="AW56" s="48">
        <v>4.8207568952090396</v>
      </c>
      <c r="AX56" s="43">
        <v>4.7978645436694001E-2</v>
      </c>
      <c r="AY56" s="44">
        <v>1.2108339797273E-2</v>
      </c>
      <c r="AZ56" s="45">
        <v>1186.8854403992</v>
      </c>
      <c r="BA56" s="45">
        <v>54.715715478181203</v>
      </c>
      <c r="BB56" s="48">
        <v>4.4186696873759299</v>
      </c>
      <c r="BC56" s="48">
        <v>0.14980408968203299</v>
      </c>
      <c r="BD56" s="44">
        <v>0.54191086204213401</v>
      </c>
      <c r="BE56" s="43">
        <v>1.7814781740795E-2</v>
      </c>
      <c r="BF56" s="43">
        <v>1.0843289387977E-2</v>
      </c>
      <c r="BG56" s="44">
        <v>1.187252028244E-3</v>
      </c>
      <c r="BH56" s="49">
        <v>8.5429600111900001E-4</v>
      </c>
      <c r="BI56" s="33">
        <v>1.09785375927E-4</v>
      </c>
      <c r="BJ56" s="16"/>
      <c r="BK56" s="1"/>
    </row>
    <row r="57" spans="1:63" x14ac:dyDescent="0.25">
      <c r="A57" s="2" t="s">
        <v>145</v>
      </c>
      <c r="B57" s="41"/>
      <c r="C57" s="7">
        <v>64.946115543958399</v>
      </c>
      <c r="D57" s="6">
        <v>13.436649219778101</v>
      </c>
      <c r="E57" s="65">
        <v>172.739845611069</v>
      </c>
      <c r="F57" s="65">
        <v>39.512402234978801</v>
      </c>
      <c r="G57" s="65">
        <v>6.9921076508771796</v>
      </c>
      <c r="H57" s="65">
        <v>1.7595321702234199</v>
      </c>
      <c r="I57" s="85">
        <f t="shared" si="8"/>
        <v>0.9089747130263004</v>
      </c>
      <c r="J57" s="67">
        <v>24.7895158650506</v>
      </c>
      <c r="K57" s="53">
        <v>2.62819755749093</v>
      </c>
      <c r="L57" s="55">
        <v>0.14051504224382599</v>
      </c>
      <c r="M57" s="55">
        <v>3.5308060321953001E-2</v>
      </c>
      <c r="N57" s="86">
        <f t="shared" si="9"/>
        <v>0.42192855726420508</v>
      </c>
      <c r="O57" s="69">
        <v>4.0385049658095001E-2</v>
      </c>
      <c r="P57" s="70">
        <v>4.271537567413E-3</v>
      </c>
      <c r="Q57" s="190">
        <v>4.0705188961345E-2</v>
      </c>
      <c r="R57" s="190">
        <v>3.1448647209339998E-3</v>
      </c>
      <c r="S57" s="134">
        <v>177.1719863866162</v>
      </c>
      <c r="T57" s="11">
        <v>40.603255872075714</v>
      </c>
      <c r="U57" s="11">
        <v>6.9921076508771796</v>
      </c>
      <c r="V57" s="11">
        <v>1.7595321702234199</v>
      </c>
      <c r="W57" s="92">
        <v>0.9089747130263004</v>
      </c>
      <c r="X57" s="10">
        <v>25.425562653693348</v>
      </c>
      <c r="Y57" s="96">
        <v>2.7194050602218534</v>
      </c>
      <c r="Z57" s="100">
        <v>0.14051504224382599</v>
      </c>
      <c r="AA57" s="101">
        <v>3.5308060321953001E-2</v>
      </c>
      <c r="AB57" s="102">
        <v>0.42192855726420508</v>
      </c>
      <c r="AC57" s="110">
        <v>3.9374775805198457E-2</v>
      </c>
      <c r="AD57" s="108">
        <v>4.201583297527939E-3</v>
      </c>
      <c r="AE57" s="88">
        <v>2068.5246525698444</v>
      </c>
      <c r="AF57" s="88">
        <v>220.72706327929873</v>
      </c>
      <c r="AG57" s="111">
        <f t="shared" si="10"/>
        <v>0.10670748497247887</v>
      </c>
      <c r="AH57" s="120">
        <v>3.9686906492138803E-2</v>
      </c>
      <c r="AI57" s="116">
        <v>3.1081753123583405E-3</v>
      </c>
      <c r="AJ57" s="121">
        <v>2084.6071975538298</v>
      </c>
      <c r="AK57" s="121">
        <v>163.26101478039735</v>
      </c>
      <c r="AL57" s="122">
        <f t="shared" si="11"/>
        <v>7.8317399542693233E-2</v>
      </c>
      <c r="AM57" s="46"/>
      <c r="AN57" s="129">
        <v>2084.6071975538298</v>
      </c>
      <c r="AO57" s="129">
        <v>163.26101478039735</v>
      </c>
      <c r="AP57" s="130">
        <f t="shared" si="13"/>
        <v>7.8317399542693233E-2</v>
      </c>
      <c r="AQ57" s="205">
        <v>41813212.582421601</v>
      </c>
      <c r="AR57" s="47">
        <v>1.8894516545224001E-2</v>
      </c>
      <c r="AS57" s="43">
        <v>4.7233720113839996E-3</v>
      </c>
      <c r="AT57" s="43">
        <v>2.6468946390000002E-6</v>
      </c>
      <c r="AU57" s="43">
        <v>3.3356309379500002E-4</v>
      </c>
      <c r="AV57" s="45">
        <v>109.438938010706</v>
      </c>
      <c r="AW57" s="48">
        <v>4.1335476588406097</v>
      </c>
      <c r="AX57" s="43">
        <v>1.4298806143857E-2</v>
      </c>
      <c r="AY57" s="44">
        <v>8.2773035411089994E-3</v>
      </c>
      <c r="AZ57" s="45">
        <v>1114.54278284101</v>
      </c>
      <c r="BA57" s="45">
        <v>102.79995562005099</v>
      </c>
      <c r="BB57" s="48">
        <v>4.2735985090342998</v>
      </c>
      <c r="BC57" s="48">
        <v>0.147122949526761</v>
      </c>
      <c r="BD57" s="44">
        <v>0.52087845998145499</v>
      </c>
      <c r="BE57" s="43">
        <v>1.8138011547590999E-2</v>
      </c>
      <c r="BF57" s="43">
        <v>1.0195637195869E-2</v>
      </c>
      <c r="BG57" s="44">
        <v>1.1224466006860001E-3</v>
      </c>
      <c r="BH57" s="49">
        <v>4.0228988302499997E-4</v>
      </c>
      <c r="BI57" s="33">
        <v>9.2796259937999995E-5</v>
      </c>
      <c r="BJ57" s="16"/>
      <c r="BK57" s="1"/>
    </row>
    <row r="58" spans="1:63" x14ac:dyDescent="0.25">
      <c r="A58" s="2" t="s">
        <v>146</v>
      </c>
      <c r="B58" s="41"/>
      <c r="C58" s="7">
        <v>79.179333728645105</v>
      </c>
      <c r="D58" s="6">
        <v>36.523484583988299</v>
      </c>
      <c r="E58" s="65">
        <v>72.505061936777196</v>
      </c>
      <c r="F58" s="65">
        <v>15.568367837575099</v>
      </c>
      <c r="G58" s="65">
        <v>3.23887785774546</v>
      </c>
      <c r="H58" s="65">
        <v>1.1234743092825801</v>
      </c>
      <c r="I58" s="85">
        <f t="shared" si="8"/>
        <v>0.61902213827045693</v>
      </c>
      <c r="J58" s="67">
        <v>22.424973465436601</v>
      </c>
      <c r="K58" s="53">
        <v>1.92423176284036</v>
      </c>
      <c r="L58" s="55">
        <v>0.30968316313892102</v>
      </c>
      <c r="M58" s="55">
        <v>4.6649496415587001E-2</v>
      </c>
      <c r="N58" s="86">
        <f t="shared" si="9"/>
        <v>0.5696342261241748</v>
      </c>
      <c r="O58" s="69">
        <v>4.4396204157898002E-2</v>
      </c>
      <c r="P58" s="70">
        <v>4.1231998833699997E-3</v>
      </c>
      <c r="Q58" s="190">
        <v>3.8343896408331003E-2</v>
      </c>
      <c r="R58" s="190">
        <v>3.525467076495E-3</v>
      </c>
      <c r="S58" s="134">
        <v>74.365389183839255</v>
      </c>
      <c r="T58" s="11">
        <v>16.002266351869288</v>
      </c>
      <c r="U58" s="11">
        <v>3.23887785774546</v>
      </c>
      <c r="V58" s="11">
        <v>1.1234743092825801</v>
      </c>
      <c r="W58" s="92">
        <v>0.61902213827045693</v>
      </c>
      <c r="X58" s="10">
        <v>23.000351074089252</v>
      </c>
      <c r="Y58" s="96">
        <v>2.0001144326641693</v>
      </c>
      <c r="Z58" s="100">
        <v>0.30968316313892102</v>
      </c>
      <c r="AA58" s="101">
        <v>4.6649496415587001E-2</v>
      </c>
      <c r="AB58" s="102">
        <v>0.5696342261241748</v>
      </c>
      <c r="AC58" s="110">
        <v>4.3285587119951868E-2</v>
      </c>
      <c r="AD58" s="108">
        <v>4.0661953658034135E-3</v>
      </c>
      <c r="AE58" s="88">
        <v>2269.6813975881823</v>
      </c>
      <c r="AF58" s="88">
        <v>213.21110777932179</v>
      </c>
      <c r="AG58" s="111">
        <f t="shared" si="10"/>
        <v>9.3938782776245608E-2</v>
      </c>
      <c r="AH58" s="120">
        <v>3.7384684118449724E-2</v>
      </c>
      <c r="AI58" s="116">
        <v>3.4705714391437344E-3</v>
      </c>
      <c r="AJ58" s="121">
        <v>1965.8714037332018</v>
      </c>
      <c r="AK58" s="121">
        <v>182.49979390514045</v>
      </c>
      <c r="AL58" s="122">
        <f t="shared" si="11"/>
        <v>9.2834044769445359E-2</v>
      </c>
      <c r="AM58" s="46">
        <f t="shared" si="12"/>
        <v>0.13385578882472945</v>
      </c>
      <c r="AN58" s="129">
        <v>1965.8714037332018</v>
      </c>
      <c r="AO58" s="129">
        <v>182.49979390514045</v>
      </c>
      <c r="AP58" s="130">
        <f t="shared" si="13"/>
        <v>9.2834044769445359E-2</v>
      </c>
      <c r="AQ58" s="205">
        <v>44860982.510310002</v>
      </c>
      <c r="AR58" s="47">
        <v>6.2165072425608002E-2</v>
      </c>
      <c r="AS58" s="43">
        <v>7.5728307394380004E-3</v>
      </c>
      <c r="AT58" s="43">
        <v>2.8950535259999998E-6</v>
      </c>
      <c r="AU58" s="43">
        <v>3.0243877965700002E-4</v>
      </c>
      <c r="AV58" s="45">
        <v>118.489887448536</v>
      </c>
      <c r="AW58" s="48">
        <v>4.5688509672490003</v>
      </c>
      <c r="AX58" s="43">
        <v>3.2269777752725999E-2</v>
      </c>
      <c r="AY58" s="44">
        <v>1.0816727452625E-2</v>
      </c>
      <c r="AZ58" s="45">
        <v>1207.5467485228</v>
      </c>
      <c r="BA58" s="45">
        <v>60.676449558052497</v>
      </c>
      <c r="BB58" s="48">
        <v>4.4277478378470603</v>
      </c>
      <c r="BC58" s="48">
        <v>0.15044261064421499</v>
      </c>
      <c r="BD58" s="44">
        <v>0.54227731076997099</v>
      </c>
      <c r="BE58" s="43">
        <v>1.8534760600969001E-2</v>
      </c>
      <c r="BF58" s="43">
        <v>1.1674463011691E-2</v>
      </c>
      <c r="BG58" s="44">
        <v>1.129429689946E-3</v>
      </c>
      <c r="BH58" s="49">
        <v>1.020761958292E-3</v>
      </c>
      <c r="BI58" s="33">
        <v>1.3116626241499999E-4</v>
      </c>
      <c r="BJ58" s="16"/>
      <c r="BK58" s="1"/>
    </row>
    <row r="59" spans="1:63" x14ac:dyDescent="0.25">
      <c r="A59" s="2" t="s">
        <v>147</v>
      </c>
      <c r="B59" s="41"/>
      <c r="C59" s="7">
        <v>73.046467500728696</v>
      </c>
      <c r="D59" s="6">
        <v>16.889396664595001</v>
      </c>
      <c r="E59" s="65">
        <v>158.73693703528201</v>
      </c>
      <c r="F59" s="65">
        <v>24.3970867504623</v>
      </c>
      <c r="G59" s="65">
        <v>6.3729229824651901</v>
      </c>
      <c r="H59" s="65">
        <v>1.0820387320871701</v>
      </c>
      <c r="I59" s="85">
        <f t="shared" si="8"/>
        <v>0.90522353702178115</v>
      </c>
      <c r="J59" s="67">
        <v>24.714384638657702</v>
      </c>
      <c r="K59" s="53">
        <v>1.9812984745896001</v>
      </c>
      <c r="L59" s="55">
        <v>0.155652972669519</v>
      </c>
      <c r="M59" s="55">
        <v>2.6322280056415001E-2</v>
      </c>
      <c r="N59" s="86">
        <f t="shared" si="9"/>
        <v>0.47406076988282231</v>
      </c>
      <c r="O59" s="69">
        <v>4.0519697630526999E-2</v>
      </c>
      <c r="P59" s="70">
        <v>3.1347695496109999E-3</v>
      </c>
      <c r="Q59" s="190">
        <v>3.8927988338670998E-2</v>
      </c>
      <c r="R59" s="190">
        <v>3.0696070817689998E-3</v>
      </c>
      <c r="S59" s="134">
        <v>162.80979265658203</v>
      </c>
      <c r="T59" s="11">
        <v>25.128316857119248</v>
      </c>
      <c r="U59" s="11">
        <v>6.3729229824651901</v>
      </c>
      <c r="V59" s="11">
        <v>1.0820387320871701</v>
      </c>
      <c r="W59" s="92">
        <v>0.90522353702178115</v>
      </c>
      <c r="X59" s="10">
        <v>25.34850371820221</v>
      </c>
      <c r="Y59" s="96">
        <v>2.0633771990834098</v>
      </c>
      <c r="Z59" s="100">
        <v>0.155652972669519</v>
      </c>
      <c r="AA59" s="101">
        <v>2.6322280056415001E-2</v>
      </c>
      <c r="AB59" s="102">
        <v>0.47406076988282231</v>
      </c>
      <c r="AC59" s="110">
        <v>3.9506055419115484E-2</v>
      </c>
      <c r="AD59" s="108">
        <v>3.1067789093150288E-3</v>
      </c>
      <c r="AE59" s="88">
        <v>2075.289427850988</v>
      </c>
      <c r="AF59" s="88">
        <v>163.20195364410435</v>
      </c>
      <c r="AG59" s="111">
        <f t="shared" si="10"/>
        <v>7.8640574877839514E-2</v>
      </c>
      <c r="AH59" s="120">
        <v>3.7954164384079482E-2</v>
      </c>
      <c r="AI59" s="116">
        <v>3.0321664112055186E-3</v>
      </c>
      <c r="AJ59" s="121">
        <v>1995.2665314725534</v>
      </c>
      <c r="AK59" s="121">
        <v>159.40227525260394</v>
      </c>
      <c r="AL59" s="122">
        <f t="shared" si="11"/>
        <v>7.9890216539121386E-2</v>
      </c>
      <c r="AM59" s="46">
        <f t="shared" si="12"/>
        <v>3.8559872808343741E-2</v>
      </c>
      <c r="AN59" s="129">
        <v>1995.2665314725534</v>
      </c>
      <c r="AO59" s="129">
        <v>159.40227525260394</v>
      </c>
      <c r="AP59" s="130">
        <f t="shared" si="13"/>
        <v>7.9890216539121386E-2</v>
      </c>
      <c r="AQ59" s="205">
        <v>44146532.177018903</v>
      </c>
      <c r="AR59" s="47">
        <v>4.2686833387167E-2</v>
      </c>
      <c r="AS59" s="43">
        <v>5.2887669619609999E-3</v>
      </c>
      <c r="AT59" s="43">
        <v>4.9511794394942001E-2</v>
      </c>
      <c r="AU59" s="43">
        <v>9.9084003078432001E-2</v>
      </c>
      <c r="AV59" s="45">
        <v>123.541896385664</v>
      </c>
      <c r="AW59" s="48">
        <v>4.8159699079364104</v>
      </c>
      <c r="AX59" s="43">
        <v>2.3081792754879999E-2</v>
      </c>
      <c r="AY59" s="44">
        <v>7.6337725612540003E-3</v>
      </c>
      <c r="AZ59" s="45">
        <v>1107.0174527884101</v>
      </c>
      <c r="BA59" s="45">
        <v>49.659853954042703</v>
      </c>
      <c r="BB59" s="48">
        <v>4.5267848136459996</v>
      </c>
      <c r="BC59" s="48">
        <v>0.15383936786736399</v>
      </c>
      <c r="BD59" s="44">
        <v>0.55698483736764504</v>
      </c>
      <c r="BE59" s="43">
        <v>1.8554635259934001E-2</v>
      </c>
      <c r="BF59" s="43">
        <v>1.0930793720267E-2</v>
      </c>
      <c r="BG59" s="44">
        <v>9.2312689589800002E-4</v>
      </c>
      <c r="BH59" s="49">
        <v>4.7910704523300001E-4</v>
      </c>
      <c r="BI59" s="33">
        <v>7.4516915225999997E-5</v>
      </c>
      <c r="BJ59" s="16"/>
      <c r="BK59" s="1"/>
    </row>
    <row r="60" spans="1:63" s="3" customFormat="1" x14ac:dyDescent="0.25">
      <c r="Q60" s="31"/>
      <c r="R60" s="31"/>
      <c r="AM60" s="203"/>
      <c r="AN60" s="224"/>
      <c r="AO60"/>
      <c r="AP60" s="213"/>
      <c r="BD60" s="31"/>
      <c r="BF60" s="31"/>
      <c r="BH60" s="31"/>
    </row>
    <row r="61" spans="1:63" s="3" customFormat="1" x14ac:dyDescent="0.25">
      <c r="Q61" s="31"/>
      <c r="R61" s="31"/>
      <c r="BD61" s="31"/>
      <c r="BF61" s="31"/>
      <c r="BH61" s="31"/>
    </row>
    <row r="62" spans="1:63" s="3" customFormat="1" x14ac:dyDescent="0.25">
      <c r="Q62" s="31"/>
      <c r="R62" s="31"/>
      <c r="BD62" s="31"/>
      <c r="BF62" s="31"/>
      <c r="BH62" s="31"/>
    </row>
    <row r="63" spans="1:63" s="3" customFormat="1" x14ac:dyDescent="0.25">
      <c r="Q63" s="31"/>
      <c r="R63" s="31"/>
    </row>
    <row r="64" spans="1:63" s="3" customFormat="1" x14ac:dyDescent="0.25">
      <c r="Q64" s="31"/>
      <c r="R64" s="31"/>
    </row>
    <row r="65" spans="17:18" s="3" customFormat="1" x14ac:dyDescent="0.25">
      <c r="Q65" s="31"/>
      <c r="R65" s="31"/>
    </row>
    <row r="66" spans="17:18" s="3" customFormat="1" x14ac:dyDescent="0.25">
      <c r="Q66" s="31"/>
      <c r="R66" s="31"/>
    </row>
    <row r="67" spans="17:18" s="3" customFormat="1" x14ac:dyDescent="0.25">
      <c r="Q67" s="31"/>
      <c r="R67" s="31"/>
    </row>
    <row r="68" spans="17:18" s="3" customFormat="1" x14ac:dyDescent="0.25">
      <c r="Q68" s="31"/>
      <c r="R68" s="31"/>
    </row>
    <row r="69" spans="17:18" s="3" customFormat="1" x14ac:dyDescent="0.25">
      <c r="Q69" s="31"/>
      <c r="R69" s="31"/>
    </row>
    <row r="70" spans="17:18" s="3" customFormat="1" x14ac:dyDescent="0.25">
      <c r="Q70" s="31"/>
      <c r="R70" s="31"/>
    </row>
    <row r="71" spans="17:18" s="3" customFormat="1" x14ac:dyDescent="0.25">
      <c r="Q71" s="31"/>
      <c r="R71" s="31"/>
    </row>
    <row r="72" spans="17:18" s="3" customFormat="1" x14ac:dyDescent="0.25">
      <c r="Q72" s="31"/>
      <c r="R72" s="31"/>
    </row>
    <row r="73" spans="17:18" s="3" customFormat="1" x14ac:dyDescent="0.25">
      <c r="Q73" s="31"/>
      <c r="R73" s="31"/>
    </row>
    <row r="74" spans="17:18" s="3" customFormat="1" x14ac:dyDescent="0.25">
      <c r="Q74" s="31"/>
      <c r="R74" s="31"/>
    </row>
    <row r="75" spans="17:18" s="3" customFormat="1" x14ac:dyDescent="0.25">
      <c r="Q75" s="31"/>
      <c r="R75" s="31"/>
    </row>
    <row r="76" spans="17:18" s="3" customFormat="1" x14ac:dyDescent="0.25">
      <c r="Q76" s="31"/>
      <c r="R76" s="31"/>
    </row>
    <row r="77" spans="17:18" s="3" customFormat="1" x14ac:dyDescent="0.25">
      <c r="Q77" s="31"/>
      <c r="R77" s="31"/>
    </row>
    <row r="78" spans="17:18" s="3" customFormat="1" x14ac:dyDescent="0.25">
      <c r="Q78" s="31"/>
      <c r="R78" s="31"/>
    </row>
    <row r="79" spans="17:18" s="3" customFormat="1" x14ac:dyDescent="0.25">
      <c r="Q79" s="31"/>
      <c r="R79" s="31"/>
    </row>
    <row r="80" spans="17:18" s="3" customFormat="1" x14ac:dyDescent="0.25">
      <c r="Q80" s="31"/>
      <c r="R80" s="31"/>
    </row>
    <row r="81" spans="12:26" s="3" customFormat="1" x14ac:dyDescent="0.25">
      <c r="Q81" s="31"/>
      <c r="R81" s="31"/>
    </row>
    <row r="82" spans="12:26" s="3" customFormat="1" x14ac:dyDescent="0.25">
      <c r="Q82" s="31"/>
      <c r="R82" s="31"/>
    </row>
    <row r="83" spans="12:26" s="3" customFormat="1" x14ac:dyDescent="0.25">
      <c r="Q83" s="31"/>
      <c r="R83" s="31"/>
    </row>
    <row r="84" spans="12:26" s="3" customFormat="1" x14ac:dyDescent="0.25">
      <c r="Q84" s="31"/>
      <c r="R84" s="31"/>
    </row>
    <row r="85" spans="12:26" s="3" customFormat="1" x14ac:dyDescent="0.25">
      <c r="Q85" s="31"/>
      <c r="R85" s="31"/>
    </row>
    <row r="86" spans="12:26" s="3" customFormat="1" x14ac:dyDescent="0.25">
      <c r="Q86" s="31"/>
      <c r="R86" s="31"/>
    </row>
    <row r="87" spans="12:26" s="3" customFormat="1" x14ac:dyDescent="0.25">
      <c r="Q87" s="31"/>
      <c r="R87" s="31"/>
    </row>
    <row r="88" spans="12:26" s="3" customFormat="1" x14ac:dyDescent="0.25">
      <c r="Q88" s="31"/>
      <c r="R88" s="31"/>
    </row>
    <row r="89" spans="12:26" s="3" customFormat="1" x14ac:dyDescent="0.25">
      <c r="Q89" s="31"/>
      <c r="R89" s="31"/>
    </row>
    <row r="90" spans="12:26" s="3" customFormat="1" x14ac:dyDescent="0.25">
      <c r="Q90" s="31"/>
      <c r="R90" s="31"/>
    </row>
    <row r="91" spans="12:26" s="3" customFormat="1" x14ac:dyDescent="0.25">
      <c r="Q91" s="31"/>
      <c r="R91" s="31"/>
    </row>
    <row r="92" spans="12:26" s="3" customFormat="1" x14ac:dyDescent="0.25">
      <c r="Q92" s="31"/>
      <c r="R92" s="31"/>
    </row>
    <row r="93" spans="12:26" s="3" customFormat="1" x14ac:dyDescent="0.25">
      <c r="Q93" s="31"/>
      <c r="R93" s="31"/>
    </row>
    <row r="94" spans="12:26" s="3" customFormat="1" x14ac:dyDescent="0.25">
      <c r="Q94" s="31"/>
      <c r="R94" s="31"/>
    </row>
    <row r="95" spans="12:26" x14ac:dyDescent="0.25">
      <c r="L95" s="3"/>
      <c r="M95" s="3"/>
      <c r="N95" s="3"/>
      <c r="O95" s="3"/>
      <c r="P95" s="3"/>
      <c r="Q95" s="31"/>
      <c r="R95" s="31"/>
      <c r="S95" s="3"/>
      <c r="T95" s="3"/>
      <c r="U95" s="3"/>
      <c r="V95" s="3"/>
      <c r="W95" s="3"/>
      <c r="X95" s="3"/>
      <c r="Y95" s="3"/>
      <c r="Z95" s="3"/>
    </row>
    <row r="96" spans="12:26" x14ac:dyDescent="0.25">
      <c r="L96" s="3"/>
      <c r="M96" s="3"/>
      <c r="N96" s="3"/>
      <c r="O96" s="3"/>
      <c r="P96" s="3"/>
      <c r="Q96" s="31"/>
      <c r="R96" s="31"/>
      <c r="S96" s="3"/>
      <c r="T96" s="3"/>
      <c r="U96" s="3"/>
      <c r="V96" s="3"/>
      <c r="W96" s="3"/>
      <c r="X96" s="3"/>
      <c r="Y96" s="3"/>
      <c r="Z96" s="3"/>
    </row>
    <row r="97" spans="12:26" x14ac:dyDescent="0.25">
      <c r="L97" s="3"/>
      <c r="M97" s="3"/>
      <c r="N97" s="3"/>
      <c r="O97" s="3"/>
      <c r="P97" s="3"/>
      <c r="Q97" s="31"/>
      <c r="R97" s="31"/>
      <c r="S97" s="3"/>
      <c r="T97" s="3"/>
      <c r="U97" s="3"/>
      <c r="V97" s="3"/>
      <c r="W97" s="3"/>
      <c r="X97" s="3"/>
      <c r="Y97" s="3"/>
      <c r="Z97" s="3"/>
    </row>
    <row r="98" spans="12:26" x14ac:dyDescent="0.25">
      <c r="L98" s="3"/>
      <c r="M98" s="3"/>
      <c r="N98" s="3"/>
      <c r="O98" s="3"/>
      <c r="P98" s="3"/>
      <c r="Q98" s="31"/>
      <c r="R98" s="31"/>
      <c r="S98" s="3"/>
      <c r="T98" s="3"/>
      <c r="U98" s="3"/>
      <c r="V98" s="3"/>
      <c r="W98" s="3"/>
      <c r="X98" s="3"/>
      <c r="Y98" s="3"/>
      <c r="Z98" s="3"/>
    </row>
    <row r="99" spans="12:26" x14ac:dyDescent="0.25">
      <c r="L99" s="3"/>
      <c r="M99" s="3"/>
      <c r="N99" s="3"/>
      <c r="O99" s="3"/>
      <c r="P99" s="3"/>
      <c r="Q99" s="31"/>
      <c r="R99" s="31"/>
      <c r="S99" s="3"/>
      <c r="T99" s="3"/>
      <c r="U99" s="3"/>
      <c r="V99" s="3"/>
      <c r="W99" s="3"/>
      <c r="X99" s="3"/>
      <c r="Y99" s="3"/>
      <c r="Z99" s="3"/>
    </row>
    <row r="100" spans="12:26" x14ac:dyDescent="0.25">
      <c r="L100" s="3"/>
      <c r="M100" s="3"/>
      <c r="N100" s="3"/>
      <c r="O100" s="3"/>
      <c r="P100" s="3"/>
      <c r="Q100" s="31"/>
      <c r="R100" s="31"/>
      <c r="S100" s="3"/>
      <c r="T100" s="3"/>
      <c r="U100" s="3"/>
      <c r="V100" s="3"/>
      <c r="W100" s="3"/>
      <c r="X100" s="3"/>
      <c r="Y100" s="3"/>
      <c r="Z100" s="3"/>
    </row>
    <row r="101" spans="12:26" x14ac:dyDescent="0.25">
      <c r="L101" s="3"/>
      <c r="M101" s="3"/>
      <c r="N101" s="3"/>
      <c r="O101" s="3"/>
      <c r="P101" s="3"/>
      <c r="Q101" s="31"/>
      <c r="R101" s="31"/>
      <c r="S101" s="3"/>
      <c r="T101" s="3"/>
      <c r="U101" s="3"/>
      <c r="V101" s="3"/>
      <c r="W101" s="3"/>
      <c r="X101" s="3"/>
      <c r="Y101" s="3"/>
      <c r="Z101" s="3"/>
    </row>
    <row r="102" spans="12:26" x14ac:dyDescent="0.25">
      <c r="L102" s="3"/>
      <c r="M102" s="3"/>
      <c r="N102" s="3"/>
      <c r="O102" s="3"/>
      <c r="P102" s="3"/>
      <c r="Q102" s="31"/>
      <c r="R102" s="31"/>
      <c r="S102" s="3"/>
      <c r="T102" s="3"/>
      <c r="U102" s="3"/>
      <c r="V102" s="3"/>
      <c r="W102" s="3"/>
      <c r="X102" s="3"/>
      <c r="Y102" s="3"/>
      <c r="Z102" s="3"/>
    </row>
    <row r="103" spans="12:26" x14ac:dyDescent="0.25">
      <c r="L103" s="3"/>
      <c r="M103" s="3"/>
      <c r="N103" s="3"/>
      <c r="O103" s="3"/>
      <c r="P103" s="3"/>
      <c r="Q103" s="31"/>
      <c r="R103" s="31"/>
      <c r="S103" s="3"/>
      <c r="T103" s="3"/>
      <c r="U103" s="3"/>
      <c r="V103" s="3"/>
      <c r="W103" s="3"/>
      <c r="X103" s="3"/>
      <c r="Y103" s="3"/>
      <c r="Z103" s="3"/>
    </row>
    <row r="104" spans="12:26" x14ac:dyDescent="0.25">
      <c r="L104" s="3"/>
      <c r="M104" s="3"/>
      <c r="N104" s="3"/>
      <c r="O104" s="3"/>
      <c r="P104" s="3"/>
      <c r="Q104" s="31"/>
      <c r="R104" s="31"/>
      <c r="S104" s="3"/>
      <c r="T104" s="3"/>
      <c r="U104" s="3"/>
      <c r="V104" s="3"/>
      <c r="W104" s="3"/>
      <c r="X104" s="3"/>
      <c r="Y104" s="3"/>
      <c r="Z104" s="3"/>
    </row>
    <row r="105" spans="12:26" x14ac:dyDescent="0.25">
      <c r="L105" s="3"/>
      <c r="M105" s="3"/>
      <c r="N105" s="3"/>
      <c r="O105" s="3"/>
      <c r="P105" s="3"/>
      <c r="Q105" s="31"/>
      <c r="R105" s="31"/>
      <c r="S105" s="3"/>
      <c r="T105" s="3"/>
      <c r="U105" s="3"/>
      <c r="V105" s="3"/>
      <c r="W105" s="3"/>
      <c r="X105" s="3"/>
      <c r="Y105" s="3"/>
      <c r="Z105" s="3"/>
    </row>
    <row r="106" spans="12:26" x14ac:dyDescent="0.25">
      <c r="L106" s="3"/>
      <c r="M106" s="3"/>
      <c r="N106" s="3"/>
      <c r="O106" s="3"/>
      <c r="P106" s="3"/>
      <c r="Q106" s="31"/>
      <c r="R106" s="31"/>
      <c r="S106" s="3"/>
      <c r="T106" s="3"/>
      <c r="U106" s="3"/>
      <c r="V106" s="3"/>
      <c r="W106" s="3"/>
      <c r="X106" s="3"/>
      <c r="Y106" s="3"/>
      <c r="Z106" s="3"/>
    </row>
    <row r="107" spans="12:26" x14ac:dyDescent="0.25">
      <c r="L107" s="3"/>
      <c r="M107" s="3"/>
      <c r="N107" s="3"/>
      <c r="O107" s="3"/>
      <c r="P107" s="3"/>
      <c r="Q107" s="31"/>
      <c r="R107" s="31"/>
      <c r="S107" s="3"/>
      <c r="T107" s="3"/>
      <c r="U107" s="3"/>
      <c r="V107" s="3"/>
      <c r="W107" s="3"/>
      <c r="X107" s="3"/>
      <c r="Y107" s="3"/>
      <c r="Z107" s="3"/>
    </row>
    <row r="108" spans="12:26" x14ac:dyDescent="0.25">
      <c r="L108" s="3"/>
      <c r="M108" s="3"/>
      <c r="N108" s="3"/>
      <c r="O108" s="3"/>
      <c r="P108" s="3"/>
      <c r="Q108" s="31"/>
      <c r="R108" s="31"/>
      <c r="S108" s="3"/>
      <c r="T108" s="3"/>
      <c r="U108" s="3"/>
      <c r="V108" s="3"/>
      <c r="W108" s="3"/>
      <c r="X108" s="3"/>
      <c r="Y108" s="3"/>
      <c r="Z108" s="3"/>
    </row>
    <row r="109" spans="12:26" x14ac:dyDescent="0.25">
      <c r="L109" s="3"/>
      <c r="M109" s="3"/>
      <c r="N109" s="3"/>
      <c r="O109" s="3"/>
      <c r="P109" s="3"/>
      <c r="Q109" s="31"/>
      <c r="R109" s="31"/>
      <c r="S109" s="3"/>
      <c r="T109" s="3"/>
      <c r="U109" s="3"/>
      <c r="V109" s="3"/>
      <c r="W109" s="3"/>
      <c r="X109" s="3"/>
      <c r="Y109" s="3"/>
      <c r="Z109" s="3"/>
    </row>
    <row r="110" spans="12:26" x14ac:dyDescent="0.25">
      <c r="L110" s="3"/>
      <c r="M110" s="3"/>
      <c r="N110" s="3"/>
      <c r="O110" s="3"/>
      <c r="P110" s="3"/>
      <c r="Q110" s="31"/>
      <c r="R110" s="31"/>
      <c r="S110" s="3"/>
      <c r="T110" s="3"/>
      <c r="U110" s="3"/>
      <c r="V110" s="3"/>
      <c r="W110" s="3"/>
      <c r="X110" s="3"/>
      <c r="Y110" s="3"/>
      <c r="Z110" s="3"/>
    </row>
    <row r="111" spans="12:26" x14ac:dyDescent="0.25">
      <c r="L111" s="3"/>
      <c r="M111" s="3"/>
      <c r="N111" s="3"/>
      <c r="O111" s="3"/>
      <c r="P111" s="3"/>
      <c r="Q111" s="31"/>
      <c r="R111" s="31"/>
      <c r="S111" s="3"/>
      <c r="T111" s="3"/>
      <c r="U111" s="3"/>
      <c r="V111" s="3"/>
      <c r="W111" s="3"/>
      <c r="X111" s="3"/>
      <c r="Y111" s="3"/>
      <c r="Z111" s="3"/>
    </row>
    <row r="112" spans="12:26" x14ac:dyDescent="0.25">
      <c r="L112" s="3"/>
      <c r="M112" s="3"/>
      <c r="N112" s="3"/>
      <c r="O112" s="3"/>
      <c r="P112" s="3"/>
      <c r="Q112" s="31"/>
      <c r="R112" s="31"/>
      <c r="S112" s="3"/>
      <c r="T112" s="3"/>
      <c r="U112" s="3"/>
      <c r="V112" s="3"/>
      <c r="W112" s="3"/>
      <c r="X112" s="3"/>
      <c r="Y112" s="3"/>
      <c r="Z112" s="3"/>
    </row>
    <row r="113" spans="12:26" x14ac:dyDescent="0.25">
      <c r="L113" s="3"/>
      <c r="M113" s="3"/>
      <c r="N113" s="3"/>
      <c r="O113" s="3"/>
      <c r="P113" s="3"/>
      <c r="Q113" s="31"/>
      <c r="R113" s="31"/>
      <c r="S113" s="3"/>
      <c r="T113" s="3"/>
      <c r="U113" s="3"/>
      <c r="V113" s="3"/>
      <c r="W113" s="3"/>
      <c r="X113" s="3"/>
      <c r="Y113" s="3"/>
      <c r="Z113" s="3"/>
    </row>
    <row r="114" spans="12:26" x14ac:dyDescent="0.25">
      <c r="L114" s="3"/>
      <c r="M114" s="3"/>
      <c r="N114" s="3"/>
      <c r="O114" s="3"/>
      <c r="P114" s="3"/>
      <c r="Q114" s="31"/>
      <c r="R114" s="31"/>
      <c r="S114" s="3"/>
      <c r="T114" s="3"/>
      <c r="U114" s="3"/>
      <c r="V114" s="3"/>
      <c r="W114" s="3"/>
      <c r="X114" s="3"/>
      <c r="Y114" s="3"/>
      <c r="Z114" s="3"/>
    </row>
    <row r="115" spans="12:26" x14ac:dyDescent="0.25">
      <c r="L115" s="3"/>
      <c r="M115" s="3"/>
      <c r="N115" s="3"/>
      <c r="O115" s="3"/>
      <c r="P115" s="3"/>
      <c r="Q115" s="31"/>
      <c r="R115" s="31"/>
      <c r="S115" s="3"/>
      <c r="T115" s="3"/>
      <c r="U115" s="3"/>
      <c r="V115" s="3"/>
      <c r="W115" s="3"/>
      <c r="X115" s="3"/>
      <c r="Y115" s="3"/>
      <c r="Z115" s="3"/>
    </row>
    <row r="116" spans="12:26" x14ac:dyDescent="0.25">
      <c r="L116" s="3"/>
      <c r="M116" s="3"/>
      <c r="N116" s="3"/>
      <c r="O116" s="3"/>
      <c r="P116" s="3"/>
      <c r="Q116" s="31"/>
      <c r="R116" s="31"/>
      <c r="S116" s="3"/>
      <c r="T116" s="3"/>
      <c r="U116" s="3"/>
      <c r="V116" s="3"/>
      <c r="W116" s="3"/>
      <c r="X116" s="3"/>
      <c r="Y116" s="3"/>
      <c r="Z116" s="3"/>
    </row>
    <row r="117" spans="12:26" x14ac:dyDescent="0.25">
      <c r="L117" s="3"/>
      <c r="M117" s="3"/>
      <c r="N117" s="3"/>
      <c r="O117" s="3"/>
      <c r="P117" s="3"/>
      <c r="Q117" s="31"/>
      <c r="R117" s="31"/>
      <c r="S117" s="3"/>
      <c r="T117" s="3"/>
      <c r="U117" s="3"/>
      <c r="V117" s="3"/>
      <c r="W117" s="3"/>
      <c r="X117" s="3"/>
      <c r="Y117" s="3"/>
      <c r="Z117" s="3"/>
    </row>
    <row r="118" spans="12:26" x14ac:dyDescent="0.25">
      <c r="L118" s="3"/>
      <c r="M118" s="3"/>
      <c r="N118" s="3"/>
      <c r="O118" s="3"/>
      <c r="P118" s="3"/>
      <c r="Q118" s="31"/>
      <c r="R118" s="31"/>
      <c r="S118" s="3"/>
      <c r="T118" s="3"/>
      <c r="U118" s="3"/>
      <c r="V118" s="3"/>
      <c r="W118" s="3"/>
      <c r="X118" s="3"/>
      <c r="Y118" s="3"/>
      <c r="Z118" s="3"/>
    </row>
    <row r="119" spans="12:26" x14ac:dyDescent="0.25">
      <c r="L119" s="3"/>
      <c r="M119" s="3"/>
      <c r="N119" s="3"/>
      <c r="O119" s="3"/>
      <c r="P119" s="3"/>
      <c r="Q119" s="31"/>
      <c r="R119" s="31"/>
      <c r="S119" s="3"/>
      <c r="T119" s="3"/>
      <c r="U119" s="3"/>
      <c r="V119" s="3"/>
      <c r="W119" s="3"/>
      <c r="X119" s="3"/>
      <c r="Y119" s="3"/>
      <c r="Z119" s="3"/>
    </row>
    <row r="120" spans="12:26" x14ac:dyDescent="0.25">
      <c r="L120" s="3"/>
      <c r="M120" s="3"/>
      <c r="N120" s="3"/>
      <c r="O120" s="3"/>
      <c r="P120" s="3"/>
      <c r="Q120" s="31"/>
      <c r="R120" s="31"/>
      <c r="S120" s="3"/>
      <c r="T120" s="3"/>
      <c r="U120" s="3"/>
      <c r="V120" s="3"/>
      <c r="W120" s="3"/>
      <c r="X120" s="3"/>
      <c r="Y120" s="3"/>
      <c r="Z120" s="3"/>
    </row>
    <row r="121" spans="12:26" x14ac:dyDescent="0.25">
      <c r="L121" s="3"/>
      <c r="M121" s="3"/>
      <c r="N121" s="3"/>
      <c r="O121" s="3"/>
      <c r="P121" s="3"/>
      <c r="Q121" s="31"/>
      <c r="R121" s="31"/>
      <c r="S121" s="3"/>
      <c r="T121" s="3"/>
      <c r="U121" s="3"/>
      <c r="V121" s="3"/>
      <c r="W121" s="3"/>
      <c r="X121" s="3"/>
      <c r="Y121" s="3"/>
      <c r="Z121" s="3"/>
    </row>
    <row r="122" spans="12:26" x14ac:dyDescent="0.25">
      <c r="L122" s="3"/>
      <c r="M122" s="3"/>
      <c r="N122" s="3"/>
      <c r="O122" s="3"/>
      <c r="P122" s="3"/>
      <c r="Q122" s="31"/>
      <c r="R122" s="31"/>
      <c r="S122" s="3"/>
      <c r="T122" s="3"/>
      <c r="U122" s="3"/>
      <c r="V122" s="3"/>
      <c r="W122" s="3"/>
      <c r="X122" s="3"/>
      <c r="Y122" s="3"/>
      <c r="Z122" s="3"/>
    </row>
    <row r="123" spans="12:26" x14ac:dyDescent="0.25">
      <c r="L123" s="3"/>
      <c r="M123" s="3"/>
      <c r="N123" s="3"/>
      <c r="O123" s="3"/>
      <c r="P123" s="3"/>
      <c r="Q123" s="31"/>
      <c r="R123" s="31"/>
      <c r="S123" s="3"/>
      <c r="T123" s="3"/>
      <c r="U123" s="3"/>
      <c r="V123" s="3"/>
      <c r="W123" s="3"/>
      <c r="X123" s="3"/>
      <c r="Y123" s="3"/>
      <c r="Z123" s="3"/>
    </row>
    <row r="124" spans="12:26" x14ac:dyDescent="0.25">
      <c r="L124" s="3"/>
      <c r="M124" s="3"/>
      <c r="N124" s="3"/>
      <c r="O124" s="3"/>
      <c r="P124" s="3"/>
      <c r="Q124" s="31"/>
      <c r="R124" s="31"/>
      <c r="S124" s="3"/>
      <c r="T124" s="3"/>
      <c r="U124" s="3"/>
      <c r="V124" s="3"/>
      <c r="W124" s="3"/>
      <c r="X124" s="3"/>
      <c r="Y124" s="3"/>
      <c r="Z124" s="3"/>
    </row>
    <row r="125" spans="12:26" x14ac:dyDescent="0.25">
      <c r="L125" s="3"/>
      <c r="M125" s="3"/>
      <c r="N125" s="3"/>
      <c r="O125" s="3"/>
      <c r="P125" s="3"/>
      <c r="Q125" s="31"/>
      <c r="R125" s="31"/>
      <c r="S125" s="3"/>
      <c r="T125" s="3"/>
      <c r="U125" s="3"/>
      <c r="V125" s="3"/>
      <c r="W125" s="3"/>
      <c r="X125" s="3"/>
      <c r="Y125" s="3"/>
      <c r="Z125" s="3"/>
    </row>
    <row r="126" spans="12:26" x14ac:dyDescent="0.25">
      <c r="L126" s="3"/>
      <c r="M126" s="3"/>
      <c r="N126" s="3"/>
      <c r="O126" s="3"/>
      <c r="P126" s="3"/>
      <c r="Q126" s="31"/>
      <c r="R126" s="31"/>
      <c r="S126" s="3"/>
      <c r="T126" s="3"/>
      <c r="U126" s="3"/>
      <c r="V126" s="3"/>
      <c r="W126" s="3"/>
      <c r="X126" s="3"/>
      <c r="Y126" s="3"/>
      <c r="Z126" s="3"/>
    </row>
    <row r="127" spans="12:26" x14ac:dyDescent="0.25">
      <c r="L127" s="3"/>
      <c r="M127" s="3"/>
      <c r="N127" s="3"/>
      <c r="O127" s="3"/>
      <c r="P127" s="3"/>
      <c r="Q127" s="31"/>
      <c r="R127" s="31"/>
      <c r="S127" s="3"/>
      <c r="T127" s="3"/>
      <c r="U127" s="3"/>
      <c r="V127" s="3"/>
      <c r="W127" s="3"/>
      <c r="X127" s="3"/>
      <c r="Y127" s="3"/>
      <c r="Z127" s="3"/>
    </row>
    <row r="128" spans="12:26" x14ac:dyDescent="0.25">
      <c r="L128" s="3"/>
      <c r="M128" s="3"/>
      <c r="N128" s="3"/>
      <c r="O128" s="3"/>
      <c r="P128" s="3"/>
      <c r="Q128" s="31"/>
      <c r="R128" s="31"/>
      <c r="S128" s="3"/>
      <c r="T128" s="3"/>
      <c r="U128" s="3"/>
      <c r="V128" s="3"/>
      <c r="W128" s="3"/>
      <c r="X128" s="3"/>
      <c r="Y128" s="3"/>
      <c r="Z128" s="3"/>
    </row>
    <row r="129" spans="12:26" x14ac:dyDescent="0.25">
      <c r="L129" s="3"/>
      <c r="M129" s="3"/>
      <c r="N129" s="3"/>
      <c r="O129" s="3"/>
      <c r="P129" s="3"/>
      <c r="Q129" s="31"/>
      <c r="R129" s="31"/>
      <c r="S129" s="3"/>
      <c r="T129" s="3"/>
      <c r="U129" s="3"/>
      <c r="V129" s="3"/>
      <c r="W129" s="3"/>
      <c r="X129" s="3"/>
      <c r="Y129" s="3"/>
      <c r="Z129" s="3"/>
    </row>
    <row r="130" spans="12:26" x14ac:dyDescent="0.25">
      <c r="L130" s="3"/>
      <c r="M130" s="3"/>
      <c r="N130" s="3"/>
      <c r="O130" s="3"/>
      <c r="P130" s="3"/>
      <c r="Q130" s="31"/>
      <c r="R130" s="31"/>
      <c r="S130" s="3"/>
      <c r="T130" s="3"/>
      <c r="U130" s="3"/>
      <c r="V130" s="3"/>
      <c r="W130" s="3"/>
      <c r="X130" s="3"/>
      <c r="Y130" s="3"/>
      <c r="Z130" s="3"/>
    </row>
    <row r="131" spans="12:26" x14ac:dyDescent="0.25">
      <c r="L131" s="3"/>
      <c r="M131" s="3"/>
      <c r="N131" s="3"/>
      <c r="O131" s="3"/>
      <c r="P131" s="3"/>
      <c r="Q131" s="31"/>
      <c r="R131" s="31"/>
      <c r="S131" s="3"/>
      <c r="T131" s="3"/>
      <c r="U131" s="3"/>
      <c r="V131" s="3"/>
      <c r="W131" s="3"/>
      <c r="X131" s="3"/>
      <c r="Y131" s="3"/>
      <c r="Z131" s="3"/>
    </row>
  </sheetData>
  <mergeCells count="12">
    <mergeCell ref="AV2:BH2"/>
    <mergeCell ref="E1:R1"/>
    <mergeCell ref="S1:AP1"/>
    <mergeCell ref="E2:I2"/>
    <mergeCell ref="J2:N2"/>
    <mergeCell ref="O2:P2"/>
    <mergeCell ref="Q2:R2"/>
    <mergeCell ref="S2:W2"/>
    <mergeCell ref="AC2:AG2"/>
    <mergeCell ref="AH2:AL2"/>
    <mergeCell ref="AN2:AP2"/>
    <mergeCell ref="X2:A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4"/>
  <sheetViews>
    <sheetView topLeftCell="Q1" workbookViewId="0">
      <selection activeCell="AN39" sqref="AN39"/>
    </sheetView>
  </sheetViews>
  <sheetFormatPr defaultRowHeight="15" x14ac:dyDescent="0.25"/>
  <cols>
    <col min="1" max="1" width="18.140625" bestFit="1" customWidth="1"/>
    <col min="24" max="24" width="10.140625" bestFit="1" customWidth="1"/>
    <col min="25" max="25" width="6.28515625" customWidth="1"/>
    <col min="26" max="26" width="10.140625" bestFit="1" customWidth="1"/>
    <col min="27" max="27" width="6.5703125" style="23" bestFit="1" customWidth="1"/>
    <col min="28" max="28" width="4.5703125" bestFit="1" customWidth="1"/>
    <col min="29" max="29" width="10.140625" bestFit="1" customWidth="1"/>
    <col min="32" max="32" width="5" bestFit="1" customWidth="1"/>
    <col min="33" max="33" width="4.5703125" bestFit="1" customWidth="1"/>
    <col min="38" max="38" width="9.5703125" bestFit="1" customWidth="1"/>
    <col min="39" max="39" width="14.85546875" bestFit="1" customWidth="1"/>
    <col min="40" max="40" width="11.5703125" bestFit="1" customWidth="1"/>
    <col min="41" max="41" width="9" customWidth="1"/>
    <col min="42" max="42" width="10.5703125" customWidth="1"/>
    <col min="43" max="43" width="9.140625" style="3"/>
    <col min="52" max="53" width="9.140625" style="22"/>
    <col min="56" max="56" width="9.140625" style="15"/>
    <col min="60" max="60" width="10.5703125" bestFit="1" customWidth="1"/>
    <col min="62" max="73" width="9.140625" style="3"/>
  </cols>
  <sheetData>
    <row r="1" spans="1:75" s="1" customFormat="1" x14ac:dyDescent="0.25">
      <c r="A1" s="2"/>
      <c r="B1" s="2"/>
      <c r="C1" s="7"/>
      <c r="D1" s="6"/>
      <c r="E1" s="322" t="s">
        <v>238</v>
      </c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3"/>
      <c r="S1" s="324" t="s">
        <v>239</v>
      </c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132"/>
      <c r="AR1" s="295"/>
      <c r="AS1" s="35"/>
      <c r="AT1" s="35"/>
      <c r="AU1" s="35"/>
      <c r="AV1" s="45"/>
      <c r="AW1" s="48"/>
      <c r="AX1" s="43"/>
      <c r="AY1" s="44"/>
      <c r="AZ1" s="48"/>
      <c r="BA1" s="48"/>
      <c r="BB1" s="48"/>
      <c r="BC1" s="48"/>
      <c r="BD1" s="43"/>
      <c r="BE1" s="43"/>
      <c r="BF1" s="43"/>
      <c r="BG1" s="44"/>
      <c r="BH1" s="49"/>
      <c r="BI1" s="33"/>
      <c r="BJ1" s="3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5" s="1" customFormat="1" x14ac:dyDescent="0.25">
      <c r="A2" s="2"/>
      <c r="B2" s="2"/>
      <c r="C2" s="7"/>
      <c r="D2" s="6"/>
      <c r="E2" s="326" t="s">
        <v>240</v>
      </c>
      <c r="F2" s="326"/>
      <c r="G2" s="326"/>
      <c r="H2" s="326"/>
      <c r="I2" s="326"/>
      <c r="J2" s="327" t="s">
        <v>241</v>
      </c>
      <c r="K2" s="327"/>
      <c r="L2" s="327"/>
      <c r="M2" s="327"/>
      <c r="N2" s="327"/>
      <c r="O2" s="328" t="s">
        <v>242</v>
      </c>
      <c r="P2" s="328"/>
      <c r="Q2" s="337" t="s">
        <v>243</v>
      </c>
      <c r="R2" s="338"/>
      <c r="S2" s="331" t="s">
        <v>244</v>
      </c>
      <c r="T2" s="332"/>
      <c r="U2" s="332"/>
      <c r="V2" s="332"/>
      <c r="W2" s="332"/>
      <c r="X2" s="336"/>
      <c r="Y2" s="336"/>
      <c r="Z2" s="336"/>
      <c r="AA2" s="336"/>
      <c r="AB2" s="336"/>
      <c r="AC2" s="333" t="s">
        <v>242</v>
      </c>
      <c r="AD2" s="333"/>
      <c r="AE2" s="333"/>
      <c r="AF2" s="333"/>
      <c r="AG2" s="333"/>
      <c r="AH2" s="334" t="s">
        <v>245</v>
      </c>
      <c r="AI2" s="334"/>
      <c r="AJ2" s="334"/>
      <c r="AK2" s="334"/>
      <c r="AL2" s="334"/>
      <c r="AM2" s="14"/>
      <c r="AN2" s="335" t="s">
        <v>246</v>
      </c>
      <c r="AO2" s="335"/>
      <c r="AP2" s="335"/>
      <c r="AQ2" s="204"/>
      <c r="AR2" s="36"/>
      <c r="AS2" s="14"/>
      <c r="AT2" s="14"/>
      <c r="AU2" s="14"/>
      <c r="AV2" s="321" t="s">
        <v>247</v>
      </c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3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5" s="4" customFormat="1" ht="17.25" x14ac:dyDescent="0.25">
      <c r="A3" s="37" t="s">
        <v>218</v>
      </c>
      <c r="B3" s="37" t="s">
        <v>264</v>
      </c>
      <c r="C3" s="38" t="s">
        <v>248</v>
      </c>
      <c r="D3" s="39" t="s">
        <v>266</v>
      </c>
      <c r="E3" s="50" t="s">
        <v>249</v>
      </c>
      <c r="F3" s="50" t="s">
        <v>250</v>
      </c>
      <c r="G3" s="50" t="s">
        <v>251</v>
      </c>
      <c r="H3" s="50" t="s">
        <v>250</v>
      </c>
      <c r="I3" s="51" t="s">
        <v>22</v>
      </c>
      <c r="J3" s="52" t="s">
        <v>252</v>
      </c>
      <c r="K3" s="53" t="s">
        <v>250</v>
      </c>
      <c r="L3" s="54" t="s">
        <v>253</v>
      </c>
      <c r="M3" s="55" t="s">
        <v>250</v>
      </c>
      <c r="N3" s="56" t="s">
        <v>22</v>
      </c>
      <c r="O3" s="57" t="s">
        <v>263</v>
      </c>
      <c r="P3" s="58" t="s">
        <v>250</v>
      </c>
      <c r="Q3" s="188" t="s">
        <v>263</v>
      </c>
      <c r="R3" s="190" t="s">
        <v>250</v>
      </c>
      <c r="S3" s="133" t="s">
        <v>249</v>
      </c>
      <c r="T3" s="91" t="s">
        <v>250</v>
      </c>
      <c r="U3" s="91" t="s">
        <v>251</v>
      </c>
      <c r="V3" s="91" t="s">
        <v>250</v>
      </c>
      <c r="W3" s="25" t="s">
        <v>22</v>
      </c>
      <c r="X3" s="95" t="s">
        <v>252</v>
      </c>
      <c r="Y3" s="96" t="s">
        <v>250</v>
      </c>
      <c r="Z3" s="97" t="s">
        <v>253</v>
      </c>
      <c r="AA3" s="105" t="s">
        <v>250</v>
      </c>
      <c r="AB3" s="99" t="s">
        <v>22</v>
      </c>
      <c r="AC3" s="107" t="s">
        <v>254</v>
      </c>
      <c r="AD3" s="108" t="s">
        <v>250</v>
      </c>
      <c r="AE3" s="87" t="s">
        <v>255</v>
      </c>
      <c r="AF3" s="89" t="s">
        <v>250</v>
      </c>
      <c r="AG3" s="109" t="s">
        <v>256</v>
      </c>
      <c r="AH3" s="115" t="s">
        <v>254</v>
      </c>
      <c r="AI3" s="116" t="s">
        <v>250</v>
      </c>
      <c r="AJ3" s="117" t="s">
        <v>255</v>
      </c>
      <c r="AK3" s="118" t="s">
        <v>250</v>
      </c>
      <c r="AL3" s="119" t="s">
        <v>256</v>
      </c>
      <c r="AM3" s="61" t="s">
        <v>321</v>
      </c>
      <c r="AN3" s="126" t="s">
        <v>255</v>
      </c>
      <c r="AO3" s="127" t="s">
        <v>250</v>
      </c>
      <c r="AP3" s="128" t="s">
        <v>256</v>
      </c>
      <c r="AQ3" s="205" t="s">
        <v>316</v>
      </c>
      <c r="AR3" s="47" t="s">
        <v>317</v>
      </c>
      <c r="AS3" s="61" t="s">
        <v>250</v>
      </c>
      <c r="AT3" s="43" t="s">
        <v>318</v>
      </c>
      <c r="AU3" s="61" t="s">
        <v>250</v>
      </c>
      <c r="AV3" s="59" t="s">
        <v>257</v>
      </c>
      <c r="AW3" s="63" t="s">
        <v>250</v>
      </c>
      <c r="AX3" s="61" t="s">
        <v>258</v>
      </c>
      <c r="AY3" s="60" t="s">
        <v>250</v>
      </c>
      <c r="AZ3" s="48" t="s">
        <v>315</v>
      </c>
      <c r="BA3" s="63" t="s">
        <v>250</v>
      </c>
      <c r="BB3" s="63" t="s">
        <v>259</v>
      </c>
      <c r="BC3" s="63" t="s">
        <v>250</v>
      </c>
      <c r="BD3" s="61" t="s">
        <v>260</v>
      </c>
      <c r="BE3" s="61" t="s">
        <v>250</v>
      </c>
      <c r="BF3" s="61" t="s">
        <v>261</v>
      </c>
      <c r="BG3" s="60" t="s">
        <v>250</v>
      </c>
      <c r="BH3" s="64" t="s">
        <v>262</v>
      </c>
      <c r="BI3" s="40" t="s">
        <v>250</v>
      </c>
      <c r="BJ3" s="339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s="1" customFormat="1" x14ac:dyDescent="0.25">
      <c r="A4" s="2" t="s">
        <v>312</v>
      </c>
      <c r="B4" s="41"/>
      <c r="C4" s="7">
        <v>203.27717971880401</v>
      </c>
      <c r="D4" s="6">
        <v>1.6521871829755199</v>
      </c>
      <c r="E4" s="65">
        <v>5097.8487928853701</v>
      </c>
      <c r="F4" s="65">
        <v>2939.1672371868699</v>
      </c>
      <c r="G4" s="65">
        <v>180.159506857862</v>
      </c>
      <c r="H4" s="65">
        <v>101.58594394212901</v>
      </c>
      <c r="I4" s="66">
        <v>0.97800052484558664</v>
      </c>
      <c r="J4" s="67">
        <v>27.143576780427299</v>
      </c>
      <c r="K4" s="53">
        <v>1.1531340140319</v>
      </c>
      <c r="L4" s="55">
        <v>5.4409769442870003E-3</v>
      </c>
      <c r="M4" s="55">
        <v>3.0997847892049999E-3</v>
      </c>
      <c r="N4" s="68">
        <v>7.4568953851350636E-2</v>
      </c>
      <c r="O4" s="69">
        <v>3.6690696116888001E-2</v>
      </c>
      <c r="P4" s="70">
        <v>1.551255219521E-3</v>
      </c>
      <c r="Q4" s="193">
        <v>3.6631184819098002E-2</v>
      </c>
      <c r="R4" s="193">
        <v>1.549969740977E-3</v>
      </c>
      <c r="S4" s="134">
        <v>5265.5411873881785</v>
      </c>
      <c r="T4" s="11">
        <v>3037.1024541222582</v>
      </c>
      <c r="U4" s="11">
        <v>180.159506857862</v>
      </c>
      <c r="V4" s="11">
        <v>101.58594394212901</v>
      </c>
      <c r="W4" s="92">
        <v>0.97800052484558664</v>
      </c>
      <c r="X4" s="10">
        <v>28.036457595572934</v>
      </c>
      <c r="Y4" s="96">
        <v>1.2783626245662101</v>
      </c>
      <c r="Z4" s="100">
        <v>5.4409769442870003E-3</v>
      </c>
      <c r="AA4" s="100">
        <v>3.0997847892049999E-3</v>
      </c>
      <c r="AB4" s="102">
        <v>7.4568953851350636E-2</v>
      </c>
      <c r="AC4" s="110">
        <v>3.5522202609980742E-2</v>
      </c>
      <c r="AD4" s="108">
        <v>1.6129527626750891E-3</v>
      </c>
      <c r="AE4" s="88">
        <v>1869.622017275701</v>
      </c>
      <c r="AF4" s="88">
        <v>84.89372213297699</v>
      </c>
      <c r="AG4" s="111">
        <f>AF4/AE4</f>
        <v>4.5406890456221163E-2</v>
      </c>
      <c r="AH4" s="120">
        <v>3.541792264674571E-2</v>
      </c>
      <c r="AI4" s="116">
        <v>1.5934357496180536E-3</v>
      </c>
      <c r="AJ4" s="121">
        <v>1864.2279171369159</v>
      </c>
      <c r="AK4" s="121">
        <v>78.880791765717944</v>
      </c>
      <c r="AL4" s="122">
        <f>AK4/AJ4</f>
        <v>4.2312847608710409E-2</v>
      </c>
      <c r="AM4" s="46">
        <f>(AE4-AJ4)/AE4</f>
        <v>2.8851286992463642E-3</v>
      </c>
      <c r="AN4" s="129">
        <v>1864.2279171369159</v>
      </c>
      <c r="AO4" s="129">
        <v>78.880791765717944</v>
      </c>
      <c r="AP4" s="130">
        <f t="shared" ref="AP4:AP20" si="0">AO4/AN4</f>
        <v>4.2312847608710409E-2</v>
      </c>
      <c r="AQ4" s="205">
        <v>51174212.483565599</v>
      </c>
      <c r="AR4" s="47">
        <v>3.8117407378829002E-2</v>
      </c>
      <c r="AS4" s="43">
        <v>9.1053277367490002E-3</v>
      </c>
      <c r="AT4" s="43">
        <v>9.1053277367490002E-3</v>
      </c>
      <c r="AU4" s="43">
        <v>1.0668241378900999E-2</v>
      </c>
      <c r="AV4" s="45">
        <v>28.38506807113</v>
      </c>
      <c r="AW4" s="48">
        <v>1.15680242920645</v>
      </c>
      <c r="AX4" s="43">
        <v>7.3408630828739998E-3</v>
      </c>
      <c r="AY4" s="44">
        <v>2.9516037500960002E-3</v>
      </c>
      <c r="AZ4" s="48">
        <v>3.6501839060113701</v>
      </c>
      <c r="BA4" s="48">
        <v>1.1229773346723499</v>
      </c>
      <c r="BB4" s="48">
        <v>5.6278345972614403</v>
      </c>
      <c r="BC4" s="48">
        <v>0.19110266384684799</v>
      </c>
      <c r="BD4" s="43">
        <v>1.15247581703918</v>
      </c>
      <c r="BE4" s="43">
        <v>4.2877628573937003E-2</v>
      </c>
      <c r="BF4" s="43">
        <v>2.0483744342173999E-2</v>
      </c>
      <c r="BG4" s="44">
        <v>1.113225343723E-3</v>
      </c>
      <c r="BH4" s="49">
        <v>3.1370602353999998E-5</v>
      </c>
      <c r="BI4" s="33">
        <v>1.7856831127E-5</v>
      </c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5" s="1" customFormat="1" x14ac:dyDescent="0.25">
      <c r="A5" s="2" t="s">
        <v>313</v>
      </c>
      <c r="B5" s="41"/>
      <c r="C5" s="7">
        <v>132.59474700484</v>
      </c>
      <c r="D5" s="6">
        <v>2.71404171206883</v>
      </c>
      <c r="E5" s="65">
        <v>2185.8313792455201</v>
      </c>
      <c r="F5" s="65">
        <v>992.46069728454404</v>
      </c>
      <c r="G5" s="65">
        <v>77.423381436593104</v>
      </c>
      <c r="H5" s="65">
        <v>35.383177975417603</v>
      </c>
      <c r="I5" s="66">
        <v>0.99350935078506952</v>
      </c>
      <c r="J5" s="67">
        <v>28.7415515463452</v>
      </c>
      <c r="K5" s="53">
        <v>1.50579124066921</v>
      </c>
      <c r="L5" s="55">
        <v>1.2864785654866E-2</v>
      </c>
      <c r="M5" s="55">
        <v>5.8791823714470001E-3</v>
      </c>
      <c r="N5" s="68">
        <v>0.11464105661181755</v>
      </c>
      <c r="O5" s="69">
        <v>3.4913261383038997E-2</v>
      </c>
      <c r="P5" s="70">
        <v>2.179423548469E-3</v>
      </c>
      <c r="Q5" s="193">
        <v>3.4785516592501002E-2</v>
      </c>
      <c r="R5" s="193">
        <v>2.18667355314E-3</v>
      </c>
      <c r="S5" s="134">
        <v>2257.7337272470177</v>
      </c>
      <c r="T5" s="11">
        <v>1025.7890613661832</v>
      </c>
      <c r="U5" s="11">
        <v>77.423381436593104</v>
      </c>
      <c r="V5" s="11">
        <v>35.383177975417603</v>
      </c>
      <c r="W5" s="92">
        <v>0.99350935078506952</v>
      </c>
      <c r="X5" s="10">
        <v>29.68699732089603</v>
      </c>
      <c r="Y5" s="96">
        <v>1.6311756801088768</v>
      </c>
      <c r="Z5" s="100">
        <v>1.2864785654866E-2</v>
      </c>
      <c r="AA5" s="100">
        <v>5.8791823714470001E-3</v>
      </c>
      <c r="AB5" s="102">
        <v>0.11464105661181755</v>
      </c>
      <c r="AC5" s="110">
        <v>3.3801374077846676E-2</v>
      </c>
      <c r="AD5" s="108">
        <v>2.1830034688002545E-3</v>
      </c>
      <c r="AE5" s="88">
        <v>1780.5389893632025</v>
      </c>
      <c r="AF5" s="88">
        <v>114.99304084982299</v>
      </c>
      <c r="AG5" s="111">
        <f t="shared" ref="AG5:AG43" si="1">AF5/AE5</f>
        <v>6.458327592756026E-2</v>
      </c>
      <c r="AH5" s="120">
        <v>3.3633384832749379E-2</v>
      </c>
      <c r="AI5" s="116">
        <v>2.1758649845968398E-3</v>
      </c>
      <c r="AJ5" s="121">
        <v>1771.8346594466595</v>
      </c>
      <c r="AK5" s="121">
        <v>111.38037809632732</v>
      </c>
      <c r="AL5" s="122">
        <f t="shared" ref="AL5:AL43" si="2">AK5/AJ5</f>
        <v>6.2861609294352097E-2</v>
      </c>
      <c r="AM5" s="46">
        <f t="shared" ref="AM5:AM43" si="3">(AE5-AJ5)/AE5</f>
        <v>4.8885927062209504E-3</v>
      </c>
      <c r="AN5" s="129">
        <v>1771.8346594466595</v>
      </c>
      <c r="AO5" s="129">
        <v>111.38037809632732</v>
      </c>
      <c r="AP5" s="130">
        <f t="shared" si="0"/>
        <v>6.2861609294352097E-2</v>
      </c>
      <c r="AQ5" s="205">
        <v>44631072.844782501</v>
      </c>
      <c r="AR5" s="47">
        <v>0.39619250090281799</v>
      </c>
      <c r="AS5" s="43">
        <v>2.3534723450039E-2</v>
      </c>
      <c r="AT5" s="43">
        <v>2.3534723450039E-2</v>
      </c>
      <c r="AU5" s="43">
        <v>1.9433648547975E-2</v>
      </c>
      <c r="AV5" s="45">
        <v>17.488054851754001</v>
      </c>
      <c r="AW5" s="48">
        <v>0.69065262889360501</v>
      </c>
      <c r="AX5" s="43">
        <v>2.2329397876760001E-3</v>
      </c>
      <c r="AY5" s="44">
        <v>1.8399685109070001E-3</v>
      </c>
      <c r="AZ5" s="48">
        <v>1.55728993491059</v>
      </c>
      <c r="BA5" s="48">
        <v>0.18062237805360701</v>
      </c>
      <c r="BB5" s="48">
        <v>4.4149633595257001</v>
      </c>
      <c r="BC5" s="48">
        <v>0.15667569841328</v>
      </c>
      <c r="BD5" s="43">
        <v>0.93738428286319697</v>
      </c>
      <c r="BE5" s="43">
        <v>3.635755334416E-2</v>
      </c>
      <c r="BF5" s="43">
        <v>1.5891396332445001E-2</v>
      </c>
      <c r="BG5" s="44">
        <v>1.2567684534720001E-3</v>
      </c>
      <c r="BH5" s="49">
        <v>6.1332462099000003E-5</v>
      </c>
      <c r="BI5" s="33">
        <v>2.8633001444999998E-5</v>
      </c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5" s="1" customFormat="1" x14ac:dyDescent="0.25">
      <c r="A6" s="2" t="s">
        <v>314</v>
      </c>
      <c r="B6" s="41"/>
      <c r="C6" s="7">
        <v>151.809562298695</v>
      </c>
      <c r="D6" s="6">
        <v>4.1876813467262002</v>
      </c>
      <c r="E6" s="65">
        <v>1524.3445353566401</v>
      </c>
      <c r="F6" s="65">
        <v>544.01052329564595</v>
      </c>
      <c r="G6" s="65">
        <v>54.141155806123798</v>
      </c>
      <c r="H6" s="65">
        <v>19.499329050439002</v>
      </c>
      <c r="I6" s="66">
        <v>0.99090499438101365</v>
      </c>
      <c r="J6" s="67">
        <v>28.522583147195999</v>
      </c>
      <c r="K6" s="53">
        <v>1.39977678684357</v>
      </c>
      <c r="L6" s="55">
        <v>1.8467229586599999E-2</v>
      </c>
      <c r="M6" s="55">
        <v>6.6510960323690003E-3</v>
      </c>
      <c r="N6" s="68">
        <v>0.1362631618973956</v>
      </c>
      <c r="O6" s="69">
        <v>3.5044054503810998E-2</v>
      </c>
      <c r="P6" s="70">
        <v>1.7384292272619999E-3</v>
      </c>
      <c r="Q6" s="193">
        <v>3.4858866963572002E-2</v>
      </c>
      <c r="R6" s="193">
        <v>1.733865470795E-3</v>
      </c>
      <c r="S6" s="134">
        <v>1574.4874477038982</v>
      </c>
      <c r="T6" s="11">
        <v>562.51024902886559</v>
      </c>
      <c r="U6" s="11">
        <v>54.141155806123798</v>
      </c>
      <c r="V6" s="11">
        <v>19.499329050439002</v>
      </c>
      <c r="W6" s="92">
        <v>0.99090499438101365</v>
      </c>
      <c r="X6" s="10">
        <v>29.46082601388008</v>
      </c>
      <c r="Y6" s="96">
        <v>1.5259208720455371</v>
      </c>
      <c r="Z6" s="100">
        <v>1.8467229586599999E-2</v>
      </c>
      <c r="AA6" s="100">
        <v>6.6510960323690003E-3</v>
      </c>
      <c r="AB6" s="102">
        <v>0.1362631618973956</v>
      </c>
      <c r="AC6" s="110">
        <v>3.3928001812606828E-2</v>
      </c>
      <c r="AD6" s="108">
        <v>1.7743733754049069E-3</v>
      </c>
      <c r="AE6" s="88">
        <v>1787.0992458353007</v>
      </c>
      <c r="AF6" s="88">
        <v>93.46207119801808</v>
      </c>
      <c r="AG6" s="111">
        <f t="shared" si="1"/>
        <v>5.2298198556025556E-2</v>
      </c>
      <c r="AH6" s="120">
        <v>3.3704305764778536E-2</v>
      </c>
      <c r="AI6" s="116">
        <v>1.7538248181322668E-3</v>
      </c>
      <c r="AJ6" s="121">
        <v>1775.5095862198905</v>
      </c>
      <c r="AK6" s="121">
        <v>88.313104606333169</v>
      </c>
      <c r="AL6" s="122">
        <f t="shared" si="2"/>
        <v>4.9739581972268729E-2</v>
      </c>
      <c r="AM6" s="46">
        <f t="shared" si="3"/>
        <v>6.4851796241417918E-3</v>
      </c>
      <c r="AN6" s="129">
        <v>1775.5095862198905</v>
      </c>
      <c r="AO6" s="129">
        <v>88.313104606333169</v>
      </c>
      <c r="AP6" s="130">
        <f t="shared" si="0"/>
        <v>4.9739581972268729E-2</v>
      </c>
      <c r="AQ6" s="205">
        <v>44473647.812408097</v>
      </c>
      <c r="AR6" s="47">
        <v>0.242539457145548</v>
      </c>
      <c r="AS6" s="43">
        <v>7.0051076689139997E-3</v>
      </c>
      <c r="AT6" s="43">
        <v>7.0051076689139997E-3</v>
      </c>
      <c r="AU6" s="43">
        <v>1.0103529918035E-2</v>
      </c>
      <c r="AV6" s="45">
        <v>19.237284771286099</v>
      </c>
      <c r="AW6" s="48">
        <v>0.721141307267542</v>
      </c>
      <c r="AX6" s="43">
        <v>2.7445261875169999E-3</v>
      </c>
      <c r="AY6" s="44">
        <v>1.9562724780390001E-3</v>
      </c>
      <c r="AZ6" s="48">
        <v>2.0221573678497302</v>
      </c>
      <c r="BA6" s="48">
        <v>0.20612036071604301</v>
      </c>
      <c r="BB6" s="48">
        <v>5.75886379097589</v>
      </c>
      <c r="BC6" s="48">
        <v>0.18098264765241401</v>
      </c>
      <c r="BD6" s="43">
        <v>1.11239500266281</v>
      </c>
      <c r="BE6" s="43">
        <v>3.7394340873248E-2</v>
      </c>
      <c r="BF6" s="43">
        <v>1.8889462155951001E-2</v>
      </c>
      <c r="BG6" s="44">
        <v>1.1009286214650001E-3</v>
      </c>
      <c r="BH6" s="49">
        <v>9.8313351737000005E-5</v>
      </c>
      <c r="BI6" s="33">
        <v>3.5222524060000002E-5</v>
      </c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5" s="1" customFormat="1" x14ac:dyDescent="0.25">
      <c r="A7" s="2" t="s">
        <v>148</v>
      </c>
      <c r="B7" s="41"/>
      <c r="C7" s="7">
        <v>142.47625858014001</v>
      </c>
      <c r="D7" s="6">
        <v>1.12113871741556</v>
      </c>
      <c r="E7" s="65">
        <v>5081.1055038803897</v>
      </c>
      <c r="F7" s="65">
        <v>3503.0890119922201</v>
      </c>
      <c r="G7" s="65">
        <v>189.795757147557</v>
      </c>
      <c r="H7" s="65">
        <v>131.25173996559101</v>
      </c>
      <c r="I7" s="66">
        <v>0.9969523242706112</v>
      </c>
      <c r="J7" s="67">
        <v>27.1450215084908</v>
      </c>
      <c r="K7" s="53">
        <v>1.3752108451990099</v>
      </c>
      <c r="L7" s="55">
        <v>5.2636440602119999E-3</v>
      </c>
      <c r="M7" s="55">
        <v>3.6400097051690001E-3</v>
      </c>
      <c r="N7" s="68">
        <v>7.3259351603536221E-2</v>
      </c>
      <c r="O7" s="69">
        <v>3.6844740476467998E-2</v>
      </c>
      <c r="P7" s="70">
        <v>2.3281479112090002E-3</v>
      </c>
      <c r="Q7" s="193">
        <v>3.6787679100076E-2</v>
      </c>
      <c r="R7" s="193">
        <v>2.3356998437719999E-3</v>
      </c>
      <c r="S7" s="134">
        <v>5248.247132297508</v>
      </c>
      <c r="T7" s="11">
        <v>3619.3659041320689</v>
      </c>
      <c r="U7" s="11">
        <v>189.795757147557</v>
      </c>
      <c r="V7" s="11">
        <v>131.25173996559101</v>
      </c>
      <c r="W7" s="92">
        <v>0.9969523242706112</v>
      </c>
      <c r="X7" s="10">
        <v>28.037949847585892</v>
      </c>
      <c r="Y7" s="96">
        <v>1.4944123424711078</v>
      </c>
      <c r="Z7" s="100">
        <v>5.2636440602119999E-3</v>
      </c>
      <c r="AA7" s="100">
        <v>3.6400097051690001E-3</v>
      </c>
      <c r="AB7" s="102">
        <v>7.3259351603536221E-2</v>
      </c>
      <c r="AC7" s="110">
        <v>3.5671341098236532E-2</v>
      </c>
      <c r="AD7" s="108">
        <v>2.3301284054285782E-3</v>
      </c>
      <c r="AE7" s="88">
        <v>1877.3355749547115</v>
      </c>
      <c r="AF7" s="88">
        <v>122.63158084459634</v>
      </c>
      <c r="AG7" s="111">
        <f t="shared" si="1"/>
        <v>6.5322141912510595E-2</v>
      </c>
      <c r="AH7" s="120">
        <v>3.5569233677653099E-2</v>
      </c>
      <c r="AI7" s="116">
        <v>2.3228735543094244E-3</v>
      </c>
      <c r="AJ7" s="121">
        <v>1872.0546203028007</v>
      </c>
      <c r="AK7" s="121">
        <v>118.8592972195647</v>
      </c>
      <c r="AL7" s="122">
        <f t="shared" si="2"/>
        <v>6.3491361806708113E-2</v>
      </c>
      <c r="AM7" s="46">
        <f t="shared" si="3"/>
        <v>2.8130051560112035E-3</v>
      </c>
      <c r="AN7" s="129">
        <v>1872.0546203028007</v>
      </c>
      <c r="AO7" s="129">
        <v>118.8592972195647</v>
      </c>
      <c r="AP7" s="130">
        <f t="shared" si="0"/>
        <v>6.3491361806708113E-2</v>
      </c>
      <c r="AQ7" s="205">
        <v>44383677.057347998</v>
      </c>
      <c r="AR7" s="47">
        <v>18.9961381167826</v>
      </c>
      <c r="AS7" s="43">
        <v>7.9673784593961003E-2</v>
      </c>
      <c r="AT7" s="43">
        <v>7.9673784593961003E-2</v>
      </c>
      <c r="AU7" s="43">
        <v>3.4913371055923001E-2</v>
      </c>
      <c r="AV7" s="45">
        <v>17.979701366316199</v>
      </c>
      <c r="AW7" s="48">
        <v>0.660614684842461</v>
      </c>
      <c r="AX7" s="43">
        <v>6.933244656041E-3</v>
      </c>
      <c r="AY7" s="44">
        <v>3.1174167604869998E-3</v>
      </c>
      <c r="AZ7" s="48">
        <v>3.05388516564659</v>
      </c>
      <c r="BA7" s="48">
        <v>0.34312754560409198</v>
      </c>
      <c r="BB7" s="48">
        <v>4.7140544584076096</v>
      </c>
      <c r="BC7" s="48">
        <v>0.14996831020528301</v>
      </c>
      <c r="BD7" s="43">
        <v>0.99586027394375298</v>
      </c>
      <c r="BE7" s="43">
        <v>3.3847134087904997E-2</v>
      </c>
      <c r="BF7" s="43">
        <v>1.7781781715191999E-2</v>
      </c>
      <c r="BG7" s="44">
        <v>1.247772813353E-3</v>
      </c>
      <c r="BH7" s="49">
        <v>2.6404507045000001E-5</v>
      </c>
      <c r="BI7" s="33">
        <v>1.8230683653000001E-5</v>
      </c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5" s="9" customFormat="1" x14ac:dyDescent="0.25">
      <c r="A8" s="2" t="s">
        <v>149</v>
      </c>
      <c r="B8" s="41"/>
      <c r="C8" s="7">
        <v>107.18682043090701</v>
      </c>
      <c r="D8" s="6">
        <v>0.32125815870228602</v>
      </c>
      <c r="E8" s="65">
        <v>13937.799263045599</v>
      </c>
      <c r="F8" s="65">
        <v>17930.576034025202</v>
      </c>
      <c r="G8" s="65">
        <v>498.245749649537</v>
      </c>
      <c r="H8" s="65">
        <v>642.65088140574903</v>
      </c>
      <c r="I8" s="66">
        <v>0.99739808843197331</v>
      </c>
      <c r="J8" s="67">
        <v>28.426680392702501</v>
      </c>
      <c r="K8" s="53">
        <v>1.6588013128332499</v>
      </c>
      <c r="L8" s="55">
        <v>2.0074822514280001E-3</v>
      </c>
      <c r="M8" s="55">
        <v>2.5892760463260001E-3</v>
      </c>
      <c r="N8" s="68">
        <v>4.5241978016327448E-2</v>
      </c>
      <c r="O8" s="69">
        <v>3.5151900473893001E-2</v>
      </c>
      <c r="P8" s="70">
        <v>2.0369750821259999E-3</v>
      </c>
      <c r="Q8" s="193">
        <v>3.5128965471336003E-2</v>
      </c>
      <c r="R8" s="193">
        <v>2.0363071027209999E-3</v>
      </c>
      <c r="S8" s="134">
        <v>14396.279501961573</v>
      </c>
      <c r="T8" s="11">
        <v>18521.932053127406</v>
      </c>
      <c r="U8" s="11">
        <v>498.245749649537</v>
      </c>
      <c r="V8" s="11">
        <v>642.65088140574903</v>
      </c>
      <c r="W8" s="92">
        <v>0.99739808843197331</v>
      </c>
      <c r="X8" s="10">
        <v>29.361768563515085</v>
      </c>
      <c r="Y8" s="96">
        <v>1.781028354841488</v>
      </c>
      <c r="Z8" s="100">
        <v>2.0074822514280001E-3</v>
      </c>
      <c r="AA8" s="100">
        <v>2.5892760463260001E-3</v>
      </c>
      <c r="AB8" s="102">
        <v>4.5241978016327448E-2</v>
      </c>
      <c r="AC8" s="110">
        <v>3.403241319765437E-2</v>
      </c>
      <c r="AD8" s="108">
        <v>2.0510557278447836E-3</v>
      </c>
      <c r="AE8" s="88">
        <v>1792.5079261612893</v>
      </c>
      <c r="AF8" s="88">
        <v>108.03035411587227</v>
      </c>
      <c r="AG8" s="111">
        <f t="shared" si="1"/>
        <v>6.0267713486334529E-2</v>
      </c>
      <c r="AH8" s="120">
        <v>3.3965458334705767E-2</v>
      </c>
      <c r="AI8" s="116">
        <v>2.0361743994181361E-3</v>
      </c>
      <c r="AJ8" s="121">
        <v>1789.0396176965116</v>
      </c>
      <c r="AK8" s="121">
        <v>103.70456492768785</v>
      </c>
      <c r="AL8" s="122">
        <f t="shared" si="2"/>
        <v>5.7966611751847773E-2</v>
      </c>
      <c r="AM8" s="46">
        <f t="shared" si="3"/>
        <v>1.9348915640251484E-3</v>
      </c>
      <c r="AN8" s="129">
        <v>1789.0396176965116</v>
      </c>
      <c r="AO8" s="129">
        <v>103.70456492768785</v>
      </c>
      <c r="AP8" s="130">
        <f t="shared" si="0"/>
        <v>5.7966611751847773E-2</v>
      </c>
      <c r="AQ8" s="205">
        <v>42635385.000654504</v>
      </c>
      <c r="AR8" s="47">
        <v>78.766073517233806</v>
      </c>
      <c r="AS8" s="43">
        <v>2.95661019599221</v>
      </c>
      <c r="AT8" s="43">
        <v>2.95661019599221</v>
      </c>
      <c r="AU8" s="43">
        <v>0.39783542805609701</v>
      </c>
      <c r="AV8" s="45">
        <v>8.0889779540142506</v>
      </c>
      <c r="AW8" s="48">
        <v>0.414984056309602</v>
      </c>
      <c r="AX8" s="43">
        <v>1.4113618916190001E-3</v>
      </c>
      <c r="AY8" s="44">
        <v>1.4320299944769999E-3</v>
      </c>
      <c r="AZ8" s="48">
        <v>2.3221343792703202</v>
      </c>
      <c r="BA8" s="48">
        <v>0.28589243978402701</v>
      </c>
      <c r="BB8" s="48">
        <v>2.8690636821162099</v>
      </c>
      <c r="BC8" s="48">
        <v>9.4300332405373E-2</v>
      </c>
      <c r="BD8" s="43">
        <v>0.81700302532167002</v>
      </c>
      <c r="BE8" s="43">
        <v>2.8982436450043E-2</v>
      </c>
      <c r="BF8" s="43">
        <v>1.3925518386114E-2</v>
      </c>
      <c r="BG8" s="44">
        <v>9.1477453589799995E-4</v>
      </c>
      <c r="BH8" s="49">
        <v>7.8762928119999992E-6</v>
      </c>
      <c r="BI8" s="33">
        <v>1.0151370259999999E-5</v>
      </c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5" s="9" customFormat="1" x14ac:dyDescent="0.25">
      <c r="A9" s="2" t="s">
        <v>150</v>
      </c>
      <c r="B9" s="41"/>
      <c r="C9" s="7">
        <v>99.898315314655605</v>
      </c>
      <c r="D9" s="6">
        <v>1.52137634200439</v>
      </c>
      <c r="E9" s="65">
        <v>2705.3078036349498</v>
      </c>
      <c r="F9" s="65">
        <v>1601.32770954948</v>
      </c>
      <c r="G9" s="65">
        <v>98.048973454294</v>
      </c>
      <c r="H9" s="65">
        <v>58.348677061877602</v>
      </c>
      <c r="I9" s="66">
        <v>0.99466210159771706</v>
      </c>
      <c r="J9" s="67">
        <v>28.130448331840501</v>
      </c>
      <c r="K9" s="53">
        <v>1.7050913978700999</v>
      </c>
      <c r="L9" s="55">
        <v>1.0236508257991E-2</v>
      </c>
      <c r="M9" s="55">
        <v>6.0918306896550001E-3</v>
      </c>
      <c r="N9" s="68">
        <v>0.10185328163895616</v>
      </c>
      <c r="O9" s="69">
        <v>3.5699189025141999E-2</v>
      </c>
      <c r="P9" s="70">
        <v>2.1426215900570002E-3</v>
      </c>
      <c r="Q9" s="193">
        <v>3.5592803147285003E-2</v>
      </c>
      <c r="R9" s="193">
        <v>2.1394049633149999E-3</v>
      </c>
      <c r="S9" s="134">
        <v>2794.2981919124154</v>
      </c>
      <c r="T9" s="11">
        <v>1654.6501678362151</v>
      </c>
      <c r="U9" s="11">
        <v>98.048973454294</v>
      </c>
      <c r="V9" s="11">
        <v>58.348677061877602</v>
      </c>
      <c r="W9" s="92">
        <v>0.99466210159771706</v>
      </c>
      <c r="X9" s="10">
        <v>29.055792026966834</v>
      </c>
      <c r="Y9" s="96">
        <v>1.8257293639182692</v>
      </c>
      <c r="Z9" s="100">
        <v>1.0236508257991E-2</v>
      </c>
      <c r="AA9" s="100">
        <v>6.0918306896550001E-3</v>
      </c>
      <c r="AB9" s="102">
        <v>0.10185328163895616</v>
      </c>
      <c r="AC9" s="110">
        <v>3.4562272177207538E-2</v>
      </c>
      <c r="AD9" s="108">
        <v>2.1519015277511569E-3</v>
      </c>
      <c r="AE9" s="88">
        <v>1819.947071585342</v>
      </c>
      <c r="AF9" s="88">
        <v>113.31277248471582</v>
      </c>
      <c r="AG9" s="111">
        <f t="shared" si="1"/>
        <v>6.2261575764403922E-2</v>
      </c>
      <c r="AH9" s="120">
        <v>3.4413933234126518E-2</v>
      </c>
      <c r="AI9" s="116">
        <v>2.1343931065493137E-3</v>
      </c>
      <c r="AJ9" s="121">
        <v>1812.2666446369215</v>
      </c>
      <c r="AK9" s="121">
        <v>108.93135441854623</v>
      </c>
      <c r="AL9" s="122">
        <f t="shared" si="2"/>
        <v>6.0107796355966199E-2</v>
      </c>
      <c r="AM9" s="46">
        <f t="shared" si="3"/>
        <v>4.2201375349504846E-3</v>
      </c>
      <c r="AN9" s="129">
        <v>1812.2666446369215</v>
      </c>
      <c r="AO9" s="129">
        <v>108.93135441854623</v>
      </c>
      <c r="AP9" s="130">
        <f t="shared" si="0"/>
        <v>6.0107796355966199E-2</v>
      </c>
      <c r="AQ9" s="205">
        <v>41886056.863554597</v>
      </c>
      <c r="AR9" s="47">
        <v>262.549780370561</v>
      </c>
      <c r="AS9" s="43">
        <v>3.0204724526219602</v>
      </c>
      <c r="AT9" s="43">
        <v>3.0204724526219602</v>
      </c>
      <c r="AU9" s="43">
        <v>0.36669056306270598</v>
      </c>
      <c r="AV9" s="45">
        <v>5.5611137304064702</v>
      </c>
      <c r="AW9" s="48">
        <v>0.223841841912409</v>
      </c>
      <c r="AX9" s="43">
        <v>2.175343391588E-3</v>
      </c>
      <c r="AY9" s="44">
        <v>1.7941543499670001E-3</v>
      </c>
      <c r="AZ9" s="48">
        <v>2.5690758621805498</v>
      </c>
      <c r="BA9" s="48">
        <v>0.244750891770456</v>
      </c>
      <c r="BB9" s="48">
        <v>2.3478702752049001</v>
      </c>
      <c r="BC9" s="48">
        <v>7.7823901680900004E-2</v>
      </c>
      <c r="BD9" s="43">
        <v>0.76285540740590796</v>
      </c>
      <c r="BE9" s="43">
        <v>2.6658362142285001E-2</v>
      </c>
      <c r="BF9" s="43">
        <v>1.3219952724257999E-2</v>
      </c>
      <c r="BG9" s="44">
        <v>9.0192372726900002E-4</v>
      </c>
      <c r="BH9" s="49">
        <v>3.7994880739999997E-5</v>
      </c>
      <c r="BI9" s="33">
        <v>2.2528049712000001E-5</v>
      </c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5" s="1" customFormat="1" x14ac:dyDescent="0.25">
      <c r="A10" s="2" t="s">
        <v>151</v>
      </c>
      <c r="B10" s="41"/>
      <c r="C10" s="7">
        <v>134.742745552526</v>
      </c>
      <c r="D10" s="6">
        <v>1.6548363224287399</v>
      </c>
      <c r="E10" s="65">
        <v>3422.65199903455</v>
      </c>
      <c r="F10" s="65">
        <v>1971.67276329932</v>
      </c>
      <c r="G10" s="65">
        <v>119.163174578867</v>
      </c>
      <c r="H10" s="65">
        <v>67.233455935092806</v>
      </c>
      <c r="I10" s="66">
        <v>0.97942520884672468</v>
      </c>
      <c r="J10" s="67">
        <v>27.549246628787198</v>
      </c>
      <c r="K10" s="53">
        <v>1.4313368881228701</v>
      </c>
      <c r="L10" s="55">
        <v>8.2239298151440005E-3</v>
      </c>
      <c r="M10" s="55">
        <v>4.6879728979829999E-3</v>
      </c>
      <c r="N10" s="68">
        <v>9.1143654903035928E-2</v>
      </c>
      <c r="O10" s="69">
        <v>3.6105851444990997E-2</v>
      </c>
      <c r="P10" s="70">
        <v>1.9726197647029998E-3</v>
      </c>
      <c r="Q10" s="193">
        <v>3.6017452912234002E-2</v>
      </c>
      <c r="R10" s="193">
        <v>1.9780541132409998E-3</v>
      </c>
      <c r="S10" s="134">
        <v>3535.2392358448974</v>
      </c>
      <c r="T10" s="11">
        <v>2037.3717655540827</v>
      </c>
      <c r="U10" s="11">
        <v>119.163174578867</v>
      </c>
      <c r="V10" s="11">
        <v>67.233455935092806</v>
      </c>
      <c r="W10" s="92">
        <v>0.97942520884672468</v>
      </c>
      <c r="X10" s="10">
        <v>28.455471846839409</v>
      </c>
      <c r="Y10" s="96">
        <v>1.551705872257646</v>
      </c>
      <c r="Z10" s="100">
        <v>8.2239298151440005E-3</v>
      </c>
      <c r="AA10" s="100">
        <v>4.6879728979829999E-3</v>
      </c>
      <c r="AB10" s="102">
        <v>9.1143654903035928E-2</v>
      </c>
      <c r="AC10" s="110">
        <v>3.495598356457727E-2</v>
      </c>
      <c r="AD10" s="108">
        <v>1.9956048631621106E-3</v>
      </c>
      <c r="AE10" s="88">
        <v>1840.3266125368475</v>
      </c>
      <c r="AF10" s="88">
        <v>105.06254904830624</v>
      </c>
      <c r="AG10" s="111">
        <f t="shared" si="1"/>
        <v>5.7089077739021526E-2</v>
      </c>
      <c r="AH10" s="120">
        <v>3.4824518166096316E-2</v>
      </c>
      <c r="AI10" s="116">
        <v>1.985245833061219E-3</v>
      </c>
      <c r="AJ10" s="121">
        <v>1833.5224786767319</v>
      </c>
      <c r="AK10" s="121">
        <v>100.69581237473986</v>
      </c>
      <c r="AL10" s="122">
        <f t="shared" si="2"/>
        <v>5.4919322531247532E-2</v>
      </c>
      <c r="AM10" s="46">
        <f t="shared" si="3"/>
        <v>3.6972425512753183E-3</v>
      </c>
      <c r="AN10" s="129">
        <v>1833.5224786767319</v>
      </c>
      <c r="AO10" s="129">
        <v>100.69581237473986</v>
      </c>
      <c r="AP10" s="130">
        <f t="shared" si="0"/>
        <v>5.4919322531247532E-2</v>
      </c>
      <c r="AQ10" s="205">
        <v>44244665.470641904</v>
      </c>
      <c r="AR10" s="47">
        <v>1.32475887445957</v>
      </c>
      <c r="AS10" s="43">
        <v>7.034931159648E-3</v>
      </c>
      <c r="AT10" s="43">
        <v>7.034931159648E-3</v>
      </c>
      <c r="AU10" s="43">
        <v>1.0146337678152E-2</v>
      </c>
      <c r="AV10" s="45">
        <v>17.2811622338794</v>
      </c>
      <c r="AW10" s="48">
        <v>0.70173474483459297</v>
      </c>
      <c r="AX10" s="43">
        <v>5.5555238788569999E-3</v>
      </c>
      <c r="AY10" s="44">
        <v>2.7932456236860002E-3</v>
      </c>
      <c r="AZ10" s="48">
        <v>2.3974033309542002</v>
      </c>
      <c r="BA10" s="48">
        <v>0.252842910472244</v>
      </c>
      <c r="BB10" s="48">
        <v>4.4511187291151497</v>
      </c>
      <c r="BC10" s="48">
        <v>0.14401439250255199</v>
      </c>
      <c r="BD10" s="43">
        <v>0.96482636966714197</v>
      </c>
      <c r="BE10" s="43">
        <v>3.3000114049759E-2</v>
      </c>
      <c r="BF10" s="43">
        <v>1.6886237950805998E-2</v>
      </c>
      <c r="BG10" s="44">
        <v>1.055586540973E-3</v>
      </c>
      <c r="BH10" s="49">
        <v>3.9122804785999997E-5</v>
      </c>
      <c r="BI10" s="33">
        <v>2.2244537621000001E-5</v>
      </c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5" s="1" customFormat="1" x14ac:dyDescent="0.25">
      <c r="A11" s="2" t="s">
        <v>152</v>
      </c>
      <c r="B11" s="41"/>
      <c r="C11" s="7">
        <v>151.98730538289499</v>
      </c>
      <c r="D11" s="6">
        <v>2.0549473015594701</v>
      </c>
      <c r="E11" s="65">
        <v>6558.6842096849296</v>
      </c>
      <c r="F11" s="65">
        <v>5152.1684525155797</v>
      </c>
      <c r="G11" s="65">
        <v>229.40002335265399</v>
      </c>
      <c r="H11" s="65">
        <v>180.591884549393</v>
      </c>
      <c r="I11" s="66">
        <v>0.99785758058489971</v>
      </c>
      <c r="J11" s="67">
        <v>28.654306395716301</v>
      </c>
      <c r="K11" s="53">
        <v>1.49557734516674</v>
      </c>
      <c r="L11" s="55">
        <v>4.2838825854569999E-3</v>
      </c>
      <c r="M11" s="55">
        <v>3.3743408044209998E-3</v>
      </c>
      <c r="N11" s="68">
        <v>6.6262465751484742E-2</v>
      </c>
      <c r="O11" s="69">
        <v>3.5008420792962999E-2</v>
      </c>
      <c r="P11" s="70">
        <v>1.9055917423149999E-3</v>
      </c>
      <c r="Q11" s="193">
        <v>3.4962512346593998E-2</v>
      </c>
      <c r="R11" s="193">
        <v>1.908134305452E-3</v>
      </c>
      <c r="S11" s="134">
        <v>6774.4304007929868</v>
      </c>
      <c r="T11" s="11">
        <v>5322.8300893115429</v>
      </c>
      <c r="U11" s="11">
        <v>229.40002335265399</v>
      </c>
      <c r="V11" s="11">
        <v>180.591884549393</v>
      </c>
      <c r="W11" s="92">
        <v>0.99785758058489971</v>
      </c>
      <c r="X11" s="10">
        <v>29.596882263996445</v>
      </c>
      <c r="Y11" s="96">
        <v>1.6206675461840712</v>
      </c>
      <c r="Z11" s="100">
        <v>4.2838825854569999E-3</v>
      </c>
      <c r="AA11" s="100">
        <v>3.3743408044209998E-3</v>
      </c>
      <c r="AB11" s="102">
        <v>6.6262465751484742E-2</v>
      </c>
      <c r="AC11" s="110">
        <v>3.3893502933314494E-2</v>
      </c>
      <c r="AD11" s="108">
        <v>1.9283987551988408E-3</v>
      </c>
      <c r="AE11" s="88">
        <v>1785.3120274751889</v>
      </c>
      <c r="AF11" s="88">
        <v>101.57679771838198</v>
      </c>
      <c r="AG11" s="111">
        <f t="shared" si="1"/>
        <v>5.689582333797033E-2</v>
      </c>
      <c r="AH11" s="120">
        <v>3.3804518307088971E-2</v>
      </c>
      <c r="AI11" s="116">
        <v>1.9159391282779093E-3</v>
      </c>
      <c r="AJ11" s="121">
        <v>1780.7018935022679</v>
      </c>
      <c r="AK11" s="121">
        <v>97.184616971784138</v>
      </c>
      <c r="AL11" s="122">
        <f t="shared" si="2"/>
        <v>5.4576578666203551E-2</v>
      </c>
      <c r="AM11" s="46">
        <f t="shared" si="3"/>
        <v>2.5822567158978135E-3</v>
      </c>
      <c r="AN11" s="129">
        <v>1780.7018935022679</v>
      </c>
      <c r="AO11" s="129">
        <v>97.184616971784138</v>
      </c>
      <c r="AP11" s="130">
        <f t="shared" si="0"/>
        <v>5.4576578666203551E-2</v>
      </c>
      <c r="AQ11" s="205">
        <v>44180404.308624402</v>
      </c>
      <c r="AR11" s="47">
        <v>2.6931764287214E-2</v>
      </c>
      <c r="AS11" s="43">
        <v>3.3977156005889999E-3</v>
      </c>
      <c r="AT11" s="43">
        <v>3.3977156005889999E-3</v>
      </c>
      <c r="AU11" s="43">
        <v>7.0472762793129997E-3</v>
      </c>
      <c r="AV11" s="45">
        <v>19.5737813371803</v>
      </c>
      <c r="AW11" s="48">
        <v>0.72530830743325003</v>
      </c>
      <c r="AX11" s="43">
        <v>6.2639297608869998E-3</v>
      </c>
      <c r="AY11" s="44">
        <v>2.9689424700449999E-3</v>
      </c>
      <c r="AZ11" s="48">
        <v>3.08662750375803</v>
      </c>
      <c r="BA11" s="48">
        <v>0.35527394648475702</v>
      </c>
      <c r="BB11" s="48">
        <v>5.71968983593678</v>
      </c>
      <c r="BC11" s="48">
        <v>0.183658443228403</v>
      </c>
      <c r="BD11" s="43">
        <v>1.12954674259812</v>
      </c>
      <c r="BE11" s="43">
        <v>3.8501265660474002E-2</v>
      </c>
      <c r="BF11" s="43">
        <v>1.9076503732361999E-2</v>
      </c>
      <c r="BG11" s="44">
        <v>1.182446003519E-3</v>
      </c>
      <c r="BH11" s="49">
        <v>4.8661575945999999E-5</v>
      </c>
      <c r="BI11" s="33">
        <v>2.4838124977E-5</v>
      </c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5" s="1" customFormat="1" x14ac:dyDescent="0.25">
      <c r="A12" s="2" t="s">
        <v>153</v>
      </c>
      <c r="B12" s="41"/>
      <c r="C12" s="7">
        <v>85.143333750368498</v>
      </c>
      <c r="D12" s="6">
        <v>2.7217327814240502</v>
      </c>
      <c r="E12" s="65">
        <v>1407.05199474647</v>
      </c>
      <c r="F12" s="65">
        <v>654.11671694873303</v>
      </c>
      <c r="G12" s="65">
        <v>48.5722761411647</v>
      </c>
      <c r="H12" s="65">
        <v>22.148407652947</v>
      </c>
      <c r="I12" s="66">
        <v>0.98086435144762341</v>
      </c>
      <c r="J12" s="67">
        <v>27.712329539934199</v>
      </c>
      <c r="K12" s="53">
        <v>1.81523920122761</v>
      </c>
      <c r="L12" s="55">
        <v>2.1392981212919E-2</v>
      </c>
      <c r="M12" s="55">
        <v>9.5707263601479999E-3</v>
      </c>
      <c r="N12" s="68">
        <v>0.14641556155574559</v>
      </c>
      <c r="O12" s="69">
        <v>3.6135559296816999E-2</v>
      </c>
      <c r="P12" s="70">
        <v>2.4213157392919999E-3</v>
      </c>
      <c r="Q12" s="193">
        <v>3.5920434430173002E-2</v>
      </c>
      <c r="R12" s="193">
        <v>2.4151756362890001E-3</v>
      </c>
      <c r="S12" s="134">
        <v>1453.3365998368145</v>
      </c>
      <c r="T12" s="11">
        <v>676.06226351771272</v>
      </c>
      <c r="U12" s="11">
        <v>48.5722761411647</v>
      </c>
      <c r="V12" s="11">
        <v>22.148407652947</v>
      </c>
      <c r="W12" s="92">
        <v>0.98086435144762341</v>
      </c>
      <c r="X12" s="10">
        <v>28.623919327432034</v>
      </c>
      <c r="Y12" s="96">
        <v>1.9339448334226308</v>
      </c>
      <c r="Z12" s="100">
        <v>2.1392981212919E-2</v>
      </c>
      <c r="AA12" s="100">
        <v>9.5707263601479999E-3</v>
      </c>
      <c r="AB12" s="102">
        <v>0.14641556155574559</v>
      </c>
      <c r="AC12" s="110">
        <v>3.4984745306472512E-2</v>
      </c>
      <c r="AD12" s="108">
        <v>2.4147371233671899E-3</v>
      </c>
      <c r="AE12" s="88">
        <v>1841.815092361466</v>
      </c>
      <c r="AF12" s="88">
        <v>127.12681595770748</v>
      </c>
      <c r="AG12" s="111">
        <f t="shared" si="1"/>
        <v>6.9022572615969294E-2</v>
      </c>
      <c r="AH12" s="120">
        <v>3.4730713035033514E-2</v>
      </c>
      <c r="AI12" s="116">
        <v>2.3947752914543464E-3</v>
      </c>
      <c r="AJ12" s="121">
        <v>1828.6669642205359</v>
      </c>
      <c r="AK12" s="121">
        <v>122.95374398818861</v>
      </c>
      <c r="AL12" s="122">
        <f t="shared" si="2"/>
        <v>6.723681588495109E-2</v>
      </c>
      <c r="AM12" s="46">
        <f t="shared" si="3"/>
        <v>7.1386797705476302E-3</v>
      </c>
      <c r="AN12" s="129">
        <v>1828.6669642205359</v>
      </c>
      <c r="AO12" s="129">
        <v>122.95374398818861</v>
      </c>
      <c r="AP12" s="130">
        <f t="shared" si="0"/>
        <v>6.723681588495109E-2</v>
      </c>
      <c r="AQ12" s="205">
        <v>43768714.391867697</v>
      </c>
      <c r="AR12" s="47">
        <v>2.3915905977997001E-2</v>
      </c>
      <c r="AS12" s="43">
        <v>2.9185241980819999E-2</v>
      </c>
      <c r="AT12" s="43">
        <v>2.9185241980819999E-2</v>
      </c>
      <c r="AU12" s="43">
        <v>2.0922491206759E-2</v>
      </c>
      <c r="AV12" s="45">
        <v>25.062391356404099</v>
      </c>
      <c r="AW12" s="48">
        <v>0.94671043878101002</v>
      </c>
      <c r="AX12" s="43">
        <v>4.2016671753780004E-3</v>
      </c>
      <c r="AY12" s="44">
        <v>2.4408903693419999E-3</v>
      </c>
      <c r="AZ12" s="48">
        <v>2.3750357188364402</v>
      </c>
      <c r="BA12" s="48">
        <v>0.25766434416426798</v>
      </c>
      <c r="BB12" s="48">
        <v>4.1904825657593401</v>
      </c>
      <c r="BC12" s="48">
        <v>0.135866377738215</v>
      </c>
      <c r="BD12" s="43">
        <v>0.61606060227553106</v>
      </c>
      <c r="BE12" s="43">
        <v>2.2087048049677E-2</v>
      </c>
      <c r="BF12" s="43">
        <v>1.0796272187110999E-2</v>
      </c>
      <c r="BG12" s="44">
        <v>8.0288783013100003E-4</v>
      </c>
      <c r="BH12" s="49">
        <v>6.5082576459999999E-5</v>
      </c>
      <c r="BI12" s="33">
        <v>2.8883165098E-5</v>
      </c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5" s="1" customFormat="1" x14ac:dyDescent="0.25">
      <c r="A13" s="2" t="s">
        <v>154</v>
      </c>
      <c r="B13" s="41"/>
      <c r="C13" s="7">
        <v>104.69842878497199</v>
      </c>
      <c r="D13" s="6">
        <v>0.18851826322794299</v>
      </c>
      <c r="E13" s="65">
        <v>21615.106656868698</v>
      </c>
      <c r="F13" s="65">
        <v>36259.273519361399</v>
      </c>
      <c r="G13" s="65">
        <v>830.226574952531</v>
      </c>
      <c r="H13" s="65">
        <v>1397.3781259606999</v>
      </c>
      <c r="I13" s="66">
        <v>0.99665398054761634</v>
      </c>
      <c r="J13" s="67">
        <v>26.579566878437898</v>
      </c>
      <c r="K13" s="53">
        <v>1.5710184260782201</v>
      </c>
      <c r="L13" s="55">
        <v>1.20445680592E-3</v>
      </c>
      <c r="M13" s="55">
        <v>2.0272548474E-3</v>
      </c>
      <c r="N13" s="68">
        <v>3.5116907330239588E-2</v>
      </c>
      <c r="O13" s="69">
        <v>3.7675282064202002E-2</v>
      </c>
      <c r="P13" s="70">
        <v>2.2087837456439999E-3</v>
      </c>
      <c r="Q13" s="193">
        <v>3.7657981038933003E-2</v>
      </c>
      <c r="R13" s="193">
        <v>2.2082637728549999E-3</v>
      </c>
      <c r="S13" s="134">
        <v>22326.129902160432</v>
      </c>
      <c r="T13" s="11">
        <v>37453.837761701601</v>
      </c>
      <c r="U13" s="11">
        <v>830.226574952531</v>
      </c>
      <c r="V13" s="11">
        <v>1397.3781259606999</v>
      </c>
      <c r="W13" s="92">
        <v>0.99665398054761634</v>
      </c>
      <c r="X13" s="10">
        <v>27.453894736281253</v>
      </c>
      <c r="Y13" s="96">
        <v>1.6851859028392777</v>
      </c>
      <c r="Z13" s="100">
        <v>1.20445680592E-3</v>
      </c>
      <c r="AA13" s="100">
        <v>2.0272548474E-3</v>
      </c>
      <c r="AB13" s="102">
        <v>3.5116907330239588E-2</v>
      </c>
      <c r="AC13" s="110">
        <v>3.6475432316934425E-2</v>
      </c>
      <c r="AD13" s="108">
        <v>2.2221173435979457E-3</v>
      </c>
      <c r="AE13" s="88">
        <v>1918.9046637624322</v>
      </c>
      <c r="AF13" s="88">
        <v>116.90146115356187</v>
      </c>
      <c r="AG13" s="111">
        <f t="shared" si="1"/>
        <v>6.0920932322062832E-2</v>
      </c>
      <c r="AH13" s="120">
        <v>3.6410710329363251E-2</v>
      </c>
      <c r="AI13" s="116">
        <v>2.206479957335535E-3</v>
      </c>
      <c r="AJ13" s="121">
        <v>1915.5599259856081</v>
      </c>
      <c r="AK13" s="121">
        <v>112.32842209234586</v>
      </c>
      <c r="AL13" s="122">
        <f t="shared" si="2"/>
        <v>5.8639993752505448E-2</v>
      </c>
      <c r="AM13" s="46">
        <f t="shared" si="3"/>
        <v>1.7430453112068705E-3</v>
      </c>
      <c r="AN13" s="129">
        <v>1915.5599259856081</v>
      </c>
      <c r="AO13" s="129">
        <v>112.32842209234586</v>
      </c>
      <c r="AP13" s="130">
        <f t="shared" si="0"/>
        <v>5.8639993752505448E-2</v>
      </c>
      <c r="AQ13" s="205">
        <v>44897247.239312001</v>
      </c>
      <c r="AR13" s="47">
        <v>1.871979570661E-3</v>
      </c>
      <c r="AS13" s="43">
        <v>6.9282004340909999E-3</v>
      </c>
      <c r="AT13" s="43">
        <v>6.9282004340909999E-3</v>
      </c>
      <c r="AU13" s="43">
        <v>9.9921279488159997E-3</v>
      </c>
      <c r="AV13" s="45">
        <v>29.899538113297702</v>
      </c>
      <c r="AW13" s="48">
        <v>1.09325184424484</v>
      </c>
      <c r="AX13" s="43">
        <v>4.0957413019019999E-3</v>
      </c>
      <c r="AY13" s="44">
        <v>2.3793643943239998E-3</v>
      </c>
      <c r="AZ13" s="48">
        <v>1.4324378189467799</v>
      </c>
      <c r="BA13" s="48">
        <v>0.182856770369489</v>
      </c>
      <c r="BB13" s="48">
        <v>4.7278916646875002</v>
      </c>
      <c r="BC13" s="48">
        <v>0.14961271623651901</v>
      </c>
      <c r="BD13" s="43">
        <v>0.708611187620795</v>
      </c>
      <c r="BE13" s="43">
        <v>2.4110946351410999E-2</v>
      </c>
      <c r="BF13" s="43">
        <v>1.2941246809193001E-2</v>
      </c>
      <c r="BG13" s="44">
        <v>8.5784790821199998E-4</v>
      </c>
      <c r="BH13" s="49">
        <v>4.3934660439999996E-6</v>
      </c>
      <c r="BI13" s="33">
        <v>7.3910566630000003E-6</v>
      </c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5" s="1" customFormat="1" x14ac:dyDescent="0.25">
      <c r="A14" s="2" t="s">
        <v>155</v>
      </c>
      <c r="B14" s="41"/>
      <c r="C14" s="7">
        <v>150.12045839885999</v>
      </c>
      <c r="D14" s="6">
        <v>2.1886422968585402</v>
      </c>
      <c r="E14" s="65">
        <v>2913.5731219653098</v>
      </c>
      <c r="F14" s="65">
        <v>1438.01252055382</v>
      </c>
      <c r="G14" s="65">
        <v>102.47962256233301</v>
      </c>
      <c r="H14" s="65">
        <v>50.834824444046703</v>
      </c>
      <c r="I14" s="66">
        <v>0.99497675443793721</v>
      </c>
      <c r="J14" s="67">
        <v>28.802324216264999</v>
      </c>
      <c r="K14" s="53">
        <v>1.4215078509894099</v>
      </c>
      <c r="L14" s="55">
        <v>9.7668253573340007E-3</v>
      </c>
      <c r="M14" s="55">
        <v>4.8448758419070001E-3</v>
      </c>
      <c r="N14" s="68">
        <v>9.9492993509299868E-2</v>
      </c>
      <c r="O14" s="69">
        <v>3.4669283937828997E-2</v>
      </c>
      <c r="P14" s="70">
        <v>1.699421880093E-3</v>
      </c>
      <c r="Q14" s="193">
        <v>3.4571281914745997E-2</v>
      </c>
      <c r="R14" s="193">
        <v>1.6969907046679999E-3</v>
      </c>
      <c r="S14" s="134">
        <v>3009.4143430825898</v>
      </c>
      <c r="T14" s="11">
        <v>1486.1514372921745</v>
      </c>
      <c r="U14" s="11">
        <v>102.47962256233301</v>
      </c>
      <c r="V14" s="11">
        <v>50.834824444046703</v>
      </c>
      <c r="W14" s="92">
        <v>0.99497675443793721</v>
      </c>
      <c r="X14" s="10">
        <v>29.749769091800033</v>
      </c>
      <c r="Y14" s="96">
        <v>1.548720729778698</v>
      </c>
      <c r="Z14" s="100">
        <v>9.7668253573340007E-3</v>
      </c>
      <c r="AA14" s="100">
        <v>4.8448758419070001E-3</v>
      </c>
      <c r="AB14" s="102">
        <v>9.9492993509299868E-2</v>
      </c>
      <c r="AC14" s="110">
        <v>3.3565166614968202E-2</v>
      </c>
      <c r="AD14" s="108">
        <v>1.7366602473340915E-3</v>
      </c>
      <c r="AE14" s="88">
        <v>1768.2995419334634</v>
      </c>
      <c r="AF14" s="88">
        <v>91.49174068111023</v>
      </c>
      <c r="AG14" s="111">
        <f t="shared" si="1"/>
        <v>5.1739956105554902E-2</v>
      </c>
      <c r="AH14" s="120">
        <v>3.3426245825849951E-2</v>
      </c>
      <c r="AI14" s="116">
        <v>1.7185078243336317E-3</v>
      </c>
      <c r="AJ14" s="121">
        <v>1761.0998444665117</v>
      </c>
      <c r="AK14" s="121">
        <v>86.446608298235816</v>
      </c>
      <c r="AL14" s="122">
        <f t="shared" si="2"/>
        <v>4.9086716218763281E-2</v>
      </c>
      <c r="AM14" s="46">
        <f t="shared" si="3"/>
        <v>4.071537257245161E-3</v>
      </c>
      <c r="AN14" s="129">
        <v>1761.0998444665117</v>
      </c>
      <c r="AO14" s="129">
        <v>86.446608298235816</v>
      </c>
      <c r="AP14" s="130">
        <f t="shared" si="0"/>
        <v>4.9086716218763281E-2</v>
      </c>
      <c r="AQ14" s="205">
        <v>44217164.1947373</v>
      </c>
      <c r="AR14" s="47">
        <v>1.27729502232E-2</v>
      </c>
      <c r="AS14" s="43">
        <v>7.0330776145749998E-3</v>
      </c>
      <c r="AT14" s="43">
        <v>7.0330776145749998E-3</v>
      </c>
      <c r="AU14" s="43">
        <v>1.0143464123046E-2</v>
      </c>
      <c r="AV14" s="45">
        <v>21.569438691260601</v>
      </c>
      <c r="AW14" s="48">
        <v>0.97618338531980697</v>
      </c>
      <c r="AX14" s="43">
        <v>6.9574941390310001E-3</v>
      </c>
      <c r="AY14" s="44">
        <v>3.1282924029570002E-3</v>
      </c>
      <c r="AZ14" s="48">
        <v>2.6193251701546498</v>
      </c>
      <c r="BA14" s="48">
        <v>0.28467627188815597</v>
      </c>
      <c r="BB14" s="48">
        <v>5.5258616505899401</v>
      </c>
      <c r="BC14" s="48">
        <v>0.176363492674836</v>
      </c>
      <c r="BD14" s="43">
        <v>1.1211890368895201</v>
      </c>
      <c r="BE14" s="43">
        <v>3.8364180484639E-2</v>
      </c>
      <c r="BF14" s="43">
        <v>1.8850707815041001E-2</v>
      </c>
      <c r="BG14" s="44">
        <v>1.0937562245729999E-3</v>
      </c>
      <c r="BH14" s="49">
        <v>5.1835208991000003E-5</v>
      </c>
      <c r="BI14" s="33">
        <v>2.5640386484000001E-5</v>
      </c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5" s="1" customFormat="1" x14ac:dyDescent="0.25">
      <c r="A15" s="2" t="s">
        <v>156</v>
      </c>
      <c r="B15" s="41"/>
      <c r="C15" s="7">
        <v>172.69854204265701</v>
      </c>
      <c r="D15" s="6">
        <v>1.9189752723801199</v>
      </c>
      <c r="E15" s="65">
        <v>4329.7431458809497</v>
      </c>
      <c r="F15" s="65">
        <v>2450.22606364696</v>
      </c>
      <c r="G15" s="65">
        <v>142.23472569437601</v>
      </c>
      <c r="H15" s="65">
        <v>77.3724582941976</v>
      </c>
      <c r="I15" s="66">
        <v>0.96125084408360861</v>
      </c>
      <c r="J15" s="67">
        <v>28.255421435931201</v>
      </c>
      <c r="K15" s="53">
        <v>1.3559151220991199</v>
      </c>
      <c r="L15" s="55">
        <v>7.4301277006259998E-3</v>
      </c>
      <c r="M15" s="55">
        <v>3.931645955418E-3</v>
      </c>
      <c r="N15" s="68">
        <v>9.0688577603315099E-2</v>
      </c>
      <c r="O15" s="69">
        <v>3.5375259260513998E-2</v>
      </c>
      <c r="P15" s="70">
        <v>1.8749079047950001E-3</v>
      </c>
      <c r="Q15" s="193">
        <v>3.5302758529669E-2</v>
      </c>
      <c r="R15" s="193">
        <v>1.877461324781E-3</v>
      </c>
      <c r="S15" s="134">
        <v>4472.1689072586123</v>
      </c>
      <c r="T15" s="11">
        <v>2531.909029640161</v>
      </c>
      <c r="U15" s="11">
        <v>142.23472569437601</v>
      </c>
      <c r="V15" s="11">
        <v>77.3724582941976</v>
      </c>
      <c r="W15" s="92">
        <v>0.96125084408360861</v>
      </c>
      <c r="X15" s="10">
        <v>29.18487608842894</v>
      </c>
      <c r="Y15" s="96">
        <v>1.4815681861071472</v>
      </c>
      <c r="Z15" s="100">
        <v>7.4301277006259998E-3</v>
      </c>
      <c r="AA15" s="100">
        <v>3.931645955418E-3</v>
      </c>
      <c r="AB15" s="102">
        <v>9.0688577603315099E-2</v>
      </c>
      <c r="AC15" s="110">
        <v>3.4248658647121837E-2</v>
      </c>
      <c r="AD15" s="108">
        <v>1.901743825380836E-3</v>
      </c>
      <c r="AE15" s="88">
        <v>1803.708057076449</v>
      </c>
      <c r="AF15" s="88">
        <v>100.15547457427402</v>
      </c>
      <c r="AG15" s="111">
        <f t="shared" si="1"/>
        <v>5.5527541822156974E-2</v>
      </c>
      <c r="AH15" s="120">
        <v>3.413349518983283E-2</v>
      </c>
      <c r="AI15" s="116">
        <v>1.8887811853908641E-3</v>
      </c>
      <c r="AJ15" s="121">
        <v>1797.7436182259385</v>
      </c>
      <c r="AK15" s="121">
        <v>95.607092920358951</v>
      </c>
      <c r="AL15" s="122">
        <f t="shared" si="2"/>
        <v>5.318171732113091E-2</v>
      </c>
      <c r="AM15" s="46">
        <f t="shared" si="3"/>
        <v>3.3067650982155222E-3</v>
      </c>
      <c r="AN15" s="129">
        <v>1797.7436182259385</v>
      </c>
      <c r="AO15" s="129">
        <v>95.607092920358951</v>
      </c>
      <c r="AP15" s="130">
        <f t="shared" si="0"/>
        <v>5.318171732113091E-2</v>
      </c>
      <c r="AQ15" s="205">
        <v>52031872.273631401</v>
      </c>
      <c r="AR15" s="47">
        <v>1.1822009511389999E-2</v>
      </c>
      <c r="AS15" s="43">
        <v>3.0366170743154001E-2</v>
      </c>
      <c r="AT15" s="43">
        <v>3.0366170743154001E-2</v>
      </c>
      <c r="AU15" s="43">
        <v>1.9467421828630999E-2</v>
      </c>
      <c r="AV15" s="45">
        <v>18.421627792210501</v>
      </c>
      <c r="AW15" s="48">
        <v>0.69526915263605904</v>
      </c>
      <c r="AX15" s="43">
        <v>3.163340045599E-3</v>
      </c>
      <c r="AY15" s="44">
        <v>1.9197947007329999E-3</v>
      </c>
      <c r="AZ15" s="48">
        <v>5.2302881333460203</v>
      </c>
      <c r="BA15" s="48">
        <v>1.02599152608953</v>
      </c>
      <c r="BB15" s="48">
        <v>4.6623228867503101</v>
      </c>
      <c r="BC15" s="48">
        <v>0.16023160055795399</v>
      </c>
      <c r="BD15" s="43">
        <v>1.00353485172774</v>
      </c>
      <c r="BE15" s="43">
        <v>3.7464272254788003E-2</v>
      </c>
      <c r="BF15" s="43">
        <v>1.7188002678308001E-2</v>
      </c>
      <c r="BG15" s="44">
        <v>1.0932239384239999E-3</v>
      </c>
      <c r="BH15" s="49">
        <v>3.5990696758000003E-5</v>
      </c>
      <c r="BI15" s="33">
        <v>1.9015052295999999E-5</v>
      </c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5" s="1" customFormat="1" x14ac:dyDescent="0.25">
      <c r="A16" s="2" t="s">
        <v>157</v>
      </c>
      <c r="B16" s="41"/>
      <c r="C16" s="7">
        <v>155.809685207661</v>
      </c>
      <c r="D16" s="6">
        <v>0.72208791510578996</v>
      </c>
      <c r="E16" s="65">
        <v>9201.9307142825201</v>
      </c>
      <c r="F16" s="65">
        <v>7903.1690328119703</v>
      </c>
      <c r="G16" s="65">
        <v>322.55491401080002</v>
      </c>
      <c r="H16" s="65">
        <v>277.64805688457801</v>
      </c>
      <c r="I16" s="66">
        <v>0.99777205422322801</v>
      </c>
      <c r="J16" s="67">
        <v>29.0094764983033</v>
      </c>
      <c r="K16" s="53">
        <v>1.5740176065009199</v>
      </c>
      <c r="L16" s="55">
        <v>3.1020683952569998E-3</v>
      </c>
      <c r="M16" s="55">
        <v>2.6701666581520002E-3</v>
      </c>
      <c r="N16" s="68">
        <v>6.3035136072455755E-2</v>
      </c>
      <c r="O16" s="69">
        <v>3.4529724289367E-2</v>
      </c>
      <c r="P16" s="70">
        <v>1.948640599501E-3</v>
      </c>
      <c r="Q16" s="193">
        <v>3.4497321270270997E-2</v>
      </c>
      <c r="R16" s="193">
        <v>1.9460908204779999E-3</v>
      </c>
      <c r="S16" s="134">
        <v>9504.6258035681294</v>
      </c>
      <c r="T16" s="11">
        <v>8164.6590622587009</v>
      </c>
      <c r="U16" s="11">
        <v>322.55491401080002</v>
      </c>
      <c r="V16" s="11">
        <v>277.64805688457801</v>
      </c>
      <c r="W16" s="92">
        <v>0.99777205422322801</v>
      </c>
      <c r="X16" s="10">
        <v>29.963735593642227</v>
      </c>
      <c r="Y16" s="96">
        <v>1.6998343503996809</v>
      </c>
      <c r="Z16" s="100">
        <v>3.1020683952569998E-3</v>
      </c>
      <c r="AA16" s="100">
        <v>2.6701666581520002E-3</v>
      </c>
      <c r="AB16" s="102">
        <v>6.3035136072455755E-2</v>
      </c>
      <c r="AC16" s="110">
        <v>3.3430051541297988E-2</v>
      </c>
      <c r="AD16" s="108">
        <v>1.9661345898109492E-3</v>
      </c>
      <c r="AE16" s="88">
        <v>1761.2970920577789</v>
      </c>
      <c r="AF16" s="88">
        <v>103.58784913479028</v>
      </c>
      <c r="AG16" s="111">
        <f t="shared" si="1"/>
        <v>5.8813387929781524E-2</v>
      </c>
      <c r="AH16" s="120">
        <v>3.3354734833293868E-2</v>
      </c>
      <c r="AI16" s="116">
        <v>1.9494939370256342E-3</v>
      </c>
      <c r="AJ16" s="121">
        <v>1757.3933442695486</v>
      </c>
      <c r="AK16" s="121">
        <v>99.1394963237166</v>
      </c>
      <c r="AL16" s="122">
        <f t="shared" si="2"/>
        <v>5.6412809714448654E-2</v>
      </c>
      <c r="AM16" s="46">
        <f t="shared" si="3"/>
        <v>2.2164050606984067E-3</v>
      </c>
      <c r="AN16" s="129">
        <v>1757.3933442695486</v>
      </c>
      <c r="AO16" s="129">
        <v>99.1394963237166</v>
      </c>
      <c r="AP16" s="130">
        <f t="shared" si="0"/>
        <v>5.6412809714448654E-2</v>
      </c>
      <c r="AQ16" s="205">
        <v>44325657.292175598</v>
      </c>
      <c r="AR16" s="47">
        <v>0.17552206296282999</v>
      </c>
      <c r="AS16" s="43">
        <v>3.6060017412904002E-2</v>
      </c>
      <c r="AT16" s="43">
        <v>3.6060017412904002E-2</v>
      </c>
      <c r="AU16" s="43">
        <v>2.3156507106975002E-2</v>
      </c>
      <c r="AV16" s="45">
        <v>20.8597973202166</v>
      </c>
      <c r="AW16" s="48">
        <v>0.77946734402150097</v>
      </c>
      <c r="AX16" s="43">
        <v>5.8930127939719997E-3</v>
      </c>
      <c r="AY16" s="44">
        <v>2.874248729988E-3</v>
      </c>
      <c r="AZ16" s="48">
        <v>1.9465785955900201</v>
      </c>
      <c r="BA16" s="48">
        <v>0.19955231487879899</v>
      </c>
      <c r="BB16" s="48">
        <v>5.3411825458840898</v>
      </c>
      <c r="BC16" s="48">
        <v>0.17126534127974399</v>
      </c>
      <c r="BD16" s="43">
        <v>1.16661310206573</v>
      </c>
      <c r="BE16" s="43">
        <v>3.9554455446204999E-2</v>
      </c>
      <c r="BF16" s="43">
        <v>1.9530714668503001E-2</v>
      </c>
      <c r="BG16" s="44">
        <v>1.263820212027E-3</v>
      </c>
      <c r="BH16" s="49">
        <v>1.7066482545E-5</v>
      </c>
      <c r="BI16" s="33">
        <v>1.4677146752000001E-5</v>
      </c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1" customFormat="1" x14ac:dyDescent="0.25">
      <c r="A17" s="2" t="s">
        <v>158</v>
      </c>
      <c r="B17" s="41"/>
      <c r="C17" s="7">
        <v>135.63238024222599</v>
      </c>
      <c r="D17" s="6">
        <v>3.2555400634179299</v>
      </c>
      <c r="E17" s="65">
        <v>1764.9898672132099</v>
      </c>
      <c r="F17" s="65">
        <v>714.36049670979003</v>
      </c>
      <c r="G17" s="65">
        <v>62.261864387779703</v>
      </c>
      <c r="H17" s="65">
        <v>25.402609342902402</v>
      </c>
      <c r="I17" s="66">
        <v>0.99201675160099134</v>
      </c>
      <c r="J17" s="67">
        <v>28.8668681360618</v>
      </c>
      <c r="K17" s="53">
        <v>1.5022483143066201</v>
      </c>
      <c r="L17" s="55">
        <v>1.6063690464973E-2</v>
      </c>
      <c r="M17" s="55">
        <v>6.5539193261689999E-3</v>
      </c>
      <c r="N17" s="68">
        <v>0.12755171220256881</v>
      </c>
      <c r="O17" s="69">
        <v>3.4771703600745003E-2</v>
      </c>
      <c r="P17" s="70">
        <v>2.0214369038230001E-3</v>
      </c>
      <c r="Q17" s="193">
        <v>3.4611204629870003E-2</v>
      </c>
      <c r="R17" s="193">
        <v>2.0321625790109999E-3</v>
      </c>
      <c r="S17" s="134">
        <v>1823.0487444241708</v>
      </c>
      <c r="T17" s="11">
        <v>738.47658614465536</v>
      </c>
      <c r="U17" s="11">
        <v>62.261864387779703</v>
      </c>
      <c r="V17" s="11">
        <v>25.402609342902402</v>
      </c>
      <c r="W17" s="92">
        <v>0.99201675160099134</v>
      </c>
      <c r="X17" s="10">
        <v>29.816436166853308</v>
      </c>
      <c r="Y17" s="96">
        <v>1.6283354880572132</v>
      </c>
      <c r="Z17" s="100">
        <v>1.6063690464973E-2</v>
      </c>
      <c r="AA17" s="100">
        <v>6.5539193261689999E-3</v>
      </c>
      <c r="AB17" s="102">
        <v>0.12755171220256881</v>
      </c>
      <c r="AC17" s="110">
        <v>3.366432450517988E-2</v>
      </c>
      <c r="AD17" s="108">
        <v>2.0349171994805721E-3</v>
      </c>
      <c r="AE17" s="88">
        <v>1773.437898804114</v>
      </c>
      <c r="AF17" s="88">
        <v>107.19951567517408</v>
      </c>
      <c r="AG17" s="111">
        <f t="shared" si="1"/>
        <v>6.0447290399884966E-2</v>
      </c>
      <c r="AH17" s="120">
        <v>3.3464846259963481E-2</v>
      </c>
      <c r="AI17" s="116">
        <v>2.0303582323935045E-3</v>
      </c>
      <c r="AJ17" s="121">
        <v>1763.1004445065107</v>
      </c>
      <c r="AK17" s="121">
        <v>103.51869530919727</v>
      </c>
      <c r="AL17" s="122">
        <f t="shared" si="2"/>
        <v>5.8714008967408547E-2</v>
      </c>
      <c r="AM17" s="46">
        <f t="shared" si="3"/>
        <v>5.8290478085385013E-3</v>
      </c>
      <c r="AN17" s="129">
        <v>1763.1004445065107</v>
      </c>
      <c r="AO17" s="129">
        <v>103.51869530919727</v>
      </c>
      <c r="AP17" s="130">
        <f t="shared" si="0"/>
        <v>5.8714008967408547E-2</v>
      </c>
      <c r="AQ17" s="205">
        <v>43757207.012804098</v>
      </c>
      <c r="AR17" s="47">
        <v>1.2896433062991999E-2</v>
      </c>
      <c r="AS17" s="43" t="s">
        <v>267</v>
      </c>
      <c r="AT17" s="43" t="s">
        <v>267</v>
      </c>
      <c r="AU17" s="43">
        <v>2.454168318E-5</v>
      </c>
      <c r="AV17" s="45">
        <v>21.573636194483001</v>
      </c>
      <c r="AW17" s="48">
        <v>0.80251773043082697</v>
      </c>
      <c r="AX17" s="43">
        <v>5.6161983286300001E-3</v>
      </c>
      <c r="AY17" s="44">
        <v>2.823738852449E-3</v>
      </c>
      <c r="AZ17" s="48">
        <v>2.78530327948434</v>
      </c>
      <c r="BA17" s="48">
        <v>0.283006767858894</v>
      </c>
      <c r="BB17" s="48">
        <v>5.0174103965121599</v>
      </c>
      <c r="BC17" s="48">
        <v>0.15993717645613301</v>
      </c>
      <c r="BD17" s="43">
        <v>1.0213427961437</v>
      </c>
      <c r="BE17" s="43">
        <v>3.4750295615432997E-2</v>
      </c>
      <c r="BF17" s="43">
        <v>1.7216957670054E-2</v>
      </c>
      <c r="BG17" s="44">
        <v>1.1455085914510001E-3</v>
      </c>
      <c r="BH17" s="49">
        <v>7.7928934195000007E-5</v>
      </c>
      <c r="BI17" s="33">
        <v>3.1637762226999998E-5</v>
      </c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1" customFormat="1" x14ac:dyDescent="0.25">
      <c r="A18" s="2" t="s">
        <v>159</v>
      </c>
      <c r="B18" s="41"/>
      <c r="C18" s="7">
        <v>130.20947496420601</v>
      </c>
      <c r="D18" s="6">
        <v>1.7889909025069599</v>
      </c>
      <c r="E18" s="65">
        <v>3160.99793826829</v>
      </c>
      <c r="F18" s="65">
        <v>1749.39687257025</v>
      </c>
      <c r="G18" s="65">
        <v>106.770503823474</v>
      </c>
      <c r="H18" s="65">
        <v>58.0111476577598</v>
      </c>
      <c r="I18" s="66">
        <v>0.98173897339127558</v>
      </c>
      <c r="J18" s="67">
        <v>28.6996696550518</v>
      </c>
      <c r="K18" s="53">
        <v>1.5216116860511499</v>
      </c>
      <c r="L18" s="55">
        <v>9.2121792532829996E-3</v>
      </c>
      <c r="M18" s="55">
        <v>5.0530723170399998E-3</v>
      </c>
      <c r="N18" s="68">
        <v>9.665710947995039E-2</v>
      </c>
      <c r="O18" s="69">
        <v>3.4890348845846998E-2</v>
      </c>
      <c r="P18" s="70">
        <v>2.1820989307460002E-3</v>
      </c>
      <c r="Q18" s="193">
        <v>3.4794986363281002E-2</v>
      </c>
      <c r="R18" s="193">
        <v>2.1773591236300001E-3</v>
      </c>
      <c r="S18" s="134">
        <v>3264.9781336060628</v>
      </c>
      <c r="T18" s="11">
        <v>1807.7516134091513</v>
      </c>
      <c r="U18" s="11">
        <v>106.770503823474</v>
      </c>
      <c r="V18" s="11">
        <v>58.0111476577598</v>
      </c>
      <c r="W18" s="92">
        <v>0.98173897339127558</v>
      </c>
      <c r="X18" s="10">
        <v>29.643737735810085</v>
      </c>
      <c r="Y18" s="96">
        <v>1.6465502930529305</v>
      </c>
      <c r="Z18" s="100">
        <v>9.2121792532829996E-3</v>
      </c>
      <c r="AA18" s="100">
        <v>5.0530723170399998E-3</v>
      </c>
      <c r="AB18" s="102">
        <v>9.665710947995039E-2</v>
      </c>
      <c r="AC18" s="110">
        <v>3.3779191239291365E-2</v>
      </c>
      <c r="AD18" s="108">
        <v>2.185413084754082E-3</v>
      </c>
      <c r="AE18" s="88">
        <v>1779.3896709755491</v>
      </c>
      <c r="AF18" s="88">
        <v>115.1212130059217</v>
      </c>
      <c r="AG18" s="111">
        <f t="shared" si="1"/>
        <v>6.4697022177726021E-2</v>
      </c>
      <c r="AH18" s="120">
        <v>3.3642540955070424E-2</v>
      </c>
      <c r="AI18" s="116">
        <v>2.1671483445077455E-3</v>
      </c>
      <c r="AJ18" s="121">
        <v>1772.3091185858373</v>
      </c>
      <c r="AK18" s="121">
        <v>110.90544450731137</v>
      </c>
      <c r="AL18" s="122">
        <f t="shared" si="2"/>
        <v>6.2576806350691891E-2</v>
      </c>
      <c r="AM18" s="46">
        <f t="shared" si="3"/>
        <v>3.9792028161149641E-3</v>
      </c>
      <c r="AN18" s="129">
        <v>1772.3091185858373</v>
      </c>
      <c r="AO18" s="129">
        <v>110.90544450731137</v>
      </c>
      <c r="AP18" s="130">
        <f t="shared" si="0"/>
        <v>6.2576806350691891E-2</v>
      </c>
      <c r="AQ18" s="205">
        <v>43789463.475236498</v>
      </c>
      <c r="AR18" s="47">
        <v>0.101536194055412</v>
      </c>
      <c r="AS18" s="43">
        <v>1.0770425993936E-2</v>
      </c>
      <c r="AT18" s="43">
        <v>1.0770425993936E-2</v>
      </c>
      <c r="AU18" s="43">
        <v>1.2624371702775E-2</v>
      </c>
      <c r="AV18" s="45">
        <v>17.9813563959137</v>
      </c>
      <c r="AW18" s="48">
        <v>0.771211410500241</v>
      </c>
      <c r="AX18" s="43">
        <v>4.9052563020859996E-3</v>
      </c>
      <c r="AY18" s="44">
        <v>2.6371793055319998E-3</v>
      </c>
      <c r="AZ18" s="48">
        <v>2.6989985206982898</v>
      </c>
      <c r="BA18" s="48">
        <v>0.25854864616266099</v>
      </c>
      <c r="BB18" s="48">
        <v>4.4607697806828499</v>
      </c>
      <c r="BC18" s="48">
        <v>0.150164544958722</v>
      </c>
      <c r="BD18" s="43">
        <v>0.97768618877851698</v>
      </c>
      <c r="BE18" s="43">
        <v>3.3192253191839001E-2</v>
      </c>
      <c r="BF18" s="43">
        <v>1.6530705543828999E-2</v>
      </c>
      <c r="BG18" s="44">
        <v>1.152570585192E-3</v>
      </c>
      <c r="BH18" s="49">
        <v>4.2817447032E-5</v>
      </c>
      <c r="BI18" s="33">
        <v>2.3417578076999998E-5</v>
      </c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1" customFormat="1" x14ac:dyDescent="0.25">
      <c r="A19" s="2" t="s">
        <v>160</v>
      </c>
      <c r="B19" s="41"/>
      <c r="C19" s="7">
        <v>142.210037911889</v>
      </c>
      <c r="D19" s="6">
        <v>1.1224482714067201</v>
      </c>
      <c r="E19" s="65">
        <v>5012.2004904866799</v>
      </c>
      <c r="F19" s="65">
        <v>3453.5175253809498</v>
      </c>
      <c r="G19" s="65">
        <v>189.42071551685001</v>
      </c>
      <c r="H19" s="65">
        <v>130.915862470533</v>
      </c>
      <c r="I19" s="66">
        <v>0.99693864497384999</v>
      </c>
      <c r="J19" s="67">
        <v>26.853931636761601</v>
      </c>
      <c r="K19" s="53">
        <v>1.36244866781039</v>
      </c>
      <c r="L19" s="55">
        <v>5.273117119715E-3</v>
      </c>
      <c r="M19" s="55">
        <v>3.6444637586940001E-3</v>
      </c>
      <c r="N19" s="68">
        <v>7.3408449496226005E-2</v>
      </c>
      <c r="O19" s="69">
        <v>3.7248688142144E-2</v>
      </c>
      <c r="P19" s="70">
        <v>2.4192492339250001E-3</v>
      </c>
      <c r="Q19" s="193">
        <v>3.7190220752593997E-2</v>
      </c>
      <c r="R19" s="193">
        <v>2.4214194665059998E-3</v>
      </c>
      <c r="S19" s="134">
        <v>5177.0755066211104</v>
      </c>
      <c r="T19" s="11">
        <v>3568.150238584722</v>
      </c>
      <c r="U19" s="11">
        <v>189.42071551685001</v>
      </c>
      <c r="V19" s="11">
        <v>130.915862470533</v>
      </c>
      <c r="W19" s="92">
        <v>0.99693864497384999</v>
      </c>
      <c r="X19" s="10">
        <v>27.737284651128761</v>
      </c>
      <c r="Y19" s="96">
        <v>1.4803358644360254</v>
      </c>
      <c r="Z19" s="100">
        <v>5.273117119715E-3</v>
      </c>
      <c r="AA19" s="100">
        <v>3.6444637586940001E-3</v>
      </c>
      <c r="AB19" s="102">
        <v>7.3408449496226005E-2</v>
      </c>
      <c r="AC19" s="110">
        <v>3.6062424188572535E-2</v>
      </c>
      <c r="AD19" s="108">
        <v>2.4171424419172157E-3</v>
      </c>
      <c r="AE19" s="88">
        <v>1897.5574199413963</v>
      </c>
      <c r="AF19" s="88">
        <v>127.18686219571178</v>
      </c>
      <c r="AG19" s="111">
        <f t="shared" si="1"/>
        <v>6.7026621096735919E-2</v>
      </c>
      <c r="AH19" s="120">
        <v>3.5958442740406174E-2</v>
      </c>
      <c r="AI19" s="116">
        <v>2.4048826939951609E-3</v>
      </c>
      <c r="AJ19" s="121">
        <v>1892.1815665666827</v>
      </c>
      <c r="AK19" s="121">
        <v>123.19812000924485</v>
      </c>
      <c r="AL19" s="122">
        <f t="shared" si="2"/>
        <v>6.5109037201321454E-2</v>
      </c>
      <c r="AM19" s="46">
        <f t="shared" si="3"/>
        <v>2.833038578026097E-3</v>
      </c>
      <c r="AN19" s="129">
        <v>1892.1815665666827</v>
      </c>
      <c r="AO19" s="129">
        <v>123.19812000924485</v>
      </c>
      <c r="AP19" s="130">
        <f t="shared" si="0"/>
        <v>6.5109037201321454E-2</v>
      </c>
      <c r="AQ19" s="205">
        <v>43661278.559043698</v>
      </c>
      <c r="AR19" s="47">
        <v>3.6928302417605002E-2</v>
      </c>
      <c r="AS19" s="43" t="s">
        <v>267</v>
      </c>
      <c r="AT19" s="43" t="s">
        <v>267</v>
      </c>
      <c r="AU19" s="43">
        <v>2.4569158965999999E-5</v>
      </c>
      <c r="AV19" s="45">
        <v>25.740621196703401</v>
      </c>
      <c r="AW19" s="48">
        <v>0.98600714674225298</v>
      </c>
      <c r="AX19" s="43">
        <v>5.2732727393159998E-3</v>
      </c>
      <c r="AY19" s="44">
        <v>2.7385215547510002E-3</v>
      </c>
      <c r="AZ19" s="48">
        <v>2.54234207855048</v>
      </c>
      <c r="BA19" s="48">
        <v>0.272593803285684</v>
      </c>
      <c r="BB19" s="48">
        <v>5.3187397285384899</v>
      </c>
      <c r="BC19" s="48">
        <v>0.17087819485019801</v>
      </c>
      <c r="BD19" s="43">
        <v>1.00320147729497</v>
      </c>
      <c r="BE19" s="43">
        <v>3.5940131222783001E-2</v>
      </c>
      <c r="BF19" s="43">
        <v>1.8112443337139E-2</v>
      </c>
      <c r="BG19" s="44">
        <v>1.304874041064E-3</v>
      </c>
      <c r="BH19" s="49">
        <v>2.6940668656000001E-5</v>
      </c>
      <c r="BI19" s="33">
        <v>1.8590038983000001E-5</v>
      </c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1" customFormat="1" x14ac:dyDescent="0.25">
      <c r="A20" s="2" t="s">
        <v>161</v>
      </c>
      <c r="B20" s="41"/>
      <c r="C20" s="7">
        <v>141.58686503242001</v>
      </c>
      <c r="D20" s="6">
        <v>0.32256186195933301</v>
      </c>
      <c r="E20" s="65">
        <v>17628.085718849201</v>
      </c>
      <c r="F20" s="65">
        <v>22631.689222854799</v>
      </c>
      <c r="G20" s="65">
        <v>656.347219636413</v>
      </c>
      <c r="H20" s="65">
        <v>844.64236324160697</v>
      </c>
      <c r="I20" s="66">
        <v>0.99763713663525566</v>
      </c>
      <c r="J20" s="67">
        <v>27.3431081486662</v>
      </c>
      <c r="K20" s="53">
        <v>1.3908318316400801</v>
      </c>
      <c r="L20" s="55">
        <v>1.5242678192449999E-3</v>
      </c>
      <c r="M20" s="55">
        <v>1.961577003791E-3</v>
      </c>
      <c r="N20" s="68">
        <v>3.952598129692312E-2</v>
      </c>
      <c r="O20" s="69">
        <v>3.6583400474888998E-2</v>
      </c>
      <c r="P20" s="70">
        <v>1.8567869791060001E-3</v>
      </c>
      <c r="Q20" s="193">
        <v>3.6565598379419001E-2</v>
      </c>
      <c r="R20" s="193">
        <v>1.860100395616E-3</v>
      </c>
      <c r="S20" s="134">
        <v>18207.956959600819</v>
      </c>
      <c r="T20" s="11">
        <v>23378.097366749858</v>
      </c>
      <c r="U20" s="11">
        <v>656.347219636413</v>
      </c>
      <c r="V20" s="11">
        <v>844.64236324160697</v>
      </c>
      <c r="W20" s="92">
        <v>0.99763713663525566</v>
      </c>
      <c r="X20" s="10">
        <v>28.242552495661801</v>
      </c>
      <c r="Y20" s="96">
        <v>1.5108024369605744</v>
      </c>
      <c r="Z20" s="100">
        <v>1.5242678192449999E-3</v>
      </c>
      <c r="AA20" s="100">
        <v>1.961577003791E-3</v>
      </c>
      <c r="AB20" s="102">
        <v>3.952598129692312E-2</v>
      </c>
      <c r="AC20" s="110">
        <v>3.5418324026644125E-2</v>
      </c>
      <c r="AD20" s="108">
        <v>1.8909241682981738E-3</v>
      </c>
      <c r="AE20" s="88">
        <v>1864.248680396732</v>
      </c>
      <c r="AF20" s="88">
        <v>99.529070964179255</v>
      </c>
      <c r="AG20" s="111">
        <f t="shared" si="1"/>
        <v>5.3388301684622039E-2</v>
      </c>
      <c r="AH20" s="120">
        <v>3.5354508496788561E-2</v>
      </c>
      <c r="AI20" s="116">
        <v>1.8779405632961884E-3</v>
      </c>
      <c r="AJ20" s="121">
        <v>1860.9474213927485</v>
      </c>
      <c r="AK20" s="121">
        <v>94.666823138919682</v>
      </c>
      <c r="AL20" s="122">
        <f t="shared" si="2"/>
        <v>5.0870229889714048E-2</v>
      </c>
      <c r="AM20" s="46">
        <f t="shared" si="3"/>
        <v>1.7708254476440821E-3</v>
      </c>
      <c r="AN20" s="129">
        <v>1860.9474213927485</v>
      </c>
      <c r="AO20" s="129">
        <v>94.666823138919682</v>
      </c>
      <c r="AP20" s="130">
        <f t="shared" si="0"/>
        <v>5.0870229889714048E-2</v>
      </c>
      <c r="AQ20" s="205">
        <v>43829394.0988997</v>
      </c>
      <c r="AR20" s="47">
        <v>3.4025931150565E-2</v>
      </c>
      <c r="AS20" s="43">
        <v>1.0755697276537E-2</v>
      </c>
      <c r="AT20" s="43">
        <v>1.0755697276537E-2</v>
      </c>
      <c r="AU20" s="43">
        <v>1.2607025447163999E-2</v>
      </c>
      <c r="AV20" s="45">
        <v>20.828518030489398</v>
      </c>
      <c r="AW20" s="48">
        <v>0.86569538233121002</v>
      </c>
      <c r="AX20" s="43">
        <v>5.6059508383070004E-3</v>
      </c>
      <c r="AY20" s="44">
        <v>2.81856887049E-3</v>
      </c>
      <c r="AZ20" s="48">
        <v>2.6169347256458799</v>
      </c>
      <c r="BA20" s="48">
        <v>0.245813593799525</v>
      </c>
      <c r="BB20" s="48">
        <v>4.9776218418846296</v>
      </c>
      <c r="BC20" s="48">
        <v>0.16268471366901699</v>
      </c>
      <c r="BD20" s="43">
        <v>1.01278728486466</v>
      </c>
      <c r="BE20" s="43">
        <v>3.5506350501181998E-2</v>
      </c>
      <c r="BF20" s="43">
        <v>1.7973258302895999E-2</v>
      </c>
      <c r="BG20" s="44">
        <v>1.0993558043670001E-3</v>
      </c>
      <c r="BH20" s="49">
        <v>7.7176825699999999E-6</v>
      </c>
      <c r="BI20" s="33">
        <v>9.9268356340000007E-6</v>
      </c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s="21" customFormat="1" x14ac:dyDescent="0.25">
      <c r="A21" s="20" t="s">
        <v>162</v>
      </c>
      <c r="B21" s="196" t="s">
        <v>265</v>
      </c>
      <c r="C21" s="153">
        <v>342.21556006655197</v>
      </c>
      <c r="D21" s="154">
        <v>1143.7294806751199</v>
      </c>
      <c r="E21" s="155">
        <v>4.36416031299356</v>
      </c>
      <c r="F21" s="155">
        <v>0.666473375222428</v>
      </c>
      <c r="G21" s="155">
        <v>0.45046651094344098</v>
      </c>
      <c r="H21" s="155">
        <v>4.0667797792537999E-2</v>
      </c>
      <c r="I21" s="156">
        <v>0.59116135616487464</v>
      </c>
      <c r="J21" s="157">
        <v>9.6623038710017894</v>
      </c>
      <c r="K21" s="158">
        <v>0.79519097217232204</v>
      </c>
      <c r="L21" s="159">
        <v>2.2221428694338399</v>
      </c>
      <c r="M21" s="159">
        <v>0.15379397134410899</v>
      </c>
      <c r="N21" s="160">
        <v>0.84096241136959637</v>
      </c>
      <c r="O21" s="197">
        <v>0.10337535350926901</v>
      </c>
      <c r="P21" s="198">
        <v>9.2044475476550005E-3</v>
      </c>
      <c r="Q21" s="195">
        <v>3.8580552053480002E-2</v>
      </c>
      <c r="R21" s="195">
        <v>2.0489147471409999E-3</v>
      </c>
      <c r="S21" s="163">
        <v>4.507718218026243</v>
      </c>
      <c r="T21" s="164">
        <v>0.69243256019608701</v>
      </c>
      <c r="U21" s="164">
        <v>0.45046651094344098</v>
      </c>
      <c r="V21" s="164">
        <v>4.0667797792537999E-2</v>
      </c>
      <c r="W21" s="199">
        <v>0.59116135616487464</v>
      </c>
      <c r="X21" s="19">
        <v>9.9801428141268484</v>
      </c>
      <c r="Y21" s="166">
        <v>0.83781245651931391</v>
      </c>
      <c r="Z21" s="167">
        <v>2.2221428694338399</v>
      </c>
      <c r="AA21" s="167">
        <v>0.15379397134410899</v>
      </c>
      <c r="AB21" s="169">
        <v>0.84096241136959637</v>
      </c>
      <c r="AC21" s="170">
        <v>0.10008314479878273</v>
      </c>
      <c r="AD21" s="171">
        <v>9.064135570109582E-3</v>
      </c>
      <c r="AE21" s="172">
        <v>5109.0392677313848</v>
      </c>
      <c r="AF21" s="172">
        <v>462.7055299754519</v>
      </c>
      <c r="AG21" s="173">
        <f t="shared" si="1"/>
        <v>9.0566054737119178E-2</v>
      </c>
      <c r="AH21" s="174">
        <v>3.7302724851708692E-2</v>
      </c>
      <c r="AI21" s="175">
        <v>2.0614884885296475E-3</v>
      </c>
      <c r="AJ21" s="176">
        <v>1961.6395458849597</v>
      </c>
      <c r="AK21" s="176">
        <v>104.17767450728144</v>
      </c>
      <c r="AL21" s="177">
        <f t="shared" si="2"/>
        <v>5.3107450207058038E-2</v>
      </c>
      <c r="AM21" s="178">
        <f t="shared" si="3"/>
        <v>0.61604531829014397</v>
      </c>
      <c r="AN21" s="179" t="s">
        <v>322</v>
      </c>
      <c r="AO21" s="179"/>
      <c r="AP21" s="180"/>
      <c r="AQ21" s="206">
        <v>40816643.626009099</v>
      </c>
      <c r="AR21" s="181">
        <v>121.681112006833</v>
      </c>
      <c r="AS21" s="182">
        <v>32.218216678686801</v>
      </c>
      <c r="AT21" s="182">
        <v>32.218216678686801</v>
      </c>
      <c r="AU21" s="182">
        <v>8.0290877887391403</v>
      </c>
      <c r="AV21" s="183">
        <v>34.499111367067101</v>
      </c>
      <c r="AW21" s="184">
        <v>6.62801976117807</v>
      </c>
      <c r="AX21" s="182">
        <v>0.88217779299295096</v>
      </c>
      <c r="AY21" s="185">
        <v>0.13624566509431399</v>
      </c>
      <c r="AZ21" s="184">
        <v>4.1813903359656601</v>
      </c>
      <c r="BA21" s="184">
        <v>0.45720013706998902</v>
      </c>
      <c r="BB21" s="184">
        <v>5.4202221575415397</v>
      </c>
      <c r="BC21" s="184">
        <v>0.70142496432535395</v>
      </c>
      <c r="BD21" s="182">
        <v>0.93395943143985205</v>
      </c>
      <c r="BE21" s="182">
        <v>8.0846417207419002E-2</v>
      </c>
      <c r="BF21" s="182">
        <v>4.6650971952530998E-2</v>
      </c>
      <c r="BG21" s="185">
        <v>5.7066553059179998E-3</v>
      </c>
      <c r="BH21" s="186">
        <v>2.9385424391061E-2</v>
      </c>
      <c r="BI21" s="187">
        <v>3.926432902312E-3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</row>
    <row r="22" spans="1:73" s="21" customFormat="1" x14ac:dyDescent="0.25">
      <c r="A22" s="20" t="s">
        <v>163</v>
      </c>
      <c r="B22" s="196" t="s">
        <v>265</v>
      </c>
      <c r="C22" s="153">
        <v>161.67732176734</v>
      </c>
      <c r="D22" s="154">
        <v>441.53106615490498</v>
      </c>
      <c r="E22" s="155">
        <v>7.6339546363828097</v>
      </c>
      <c r="F22" s="155">
        <v>0.75720553449974404</v>
      </c>
      <c r="G22" s="155">
        <v>0.54710528712346496</v>
      </c>
      <c r="H22" s="155">
        <v>3.8791345179573999E-2</v>
      </c>
      <c r="I22" s="156">
        <v>0.71482498457868182</v>
      </c>
      <c r="J22" s="157">
        <v>13.990341039771501</v>
      </c>
      <c r="K22" s="158">
        <v>0.70585393050642398</v>
      </c>
      <c r="L22" s="159">
        <v>1.8303130434694199</v>
      </c>
      <c r="M22" s="159">
        <v>0.12901832892970699</v>
      </c>
      <c r="N22" s="160">
        <v>0.71574858514182649</v>
      </c>
      <c r="O22" s="197">
        <v>7.1348952168105995E-2</v>
      </c>
      <c r="P22" s="198">
        <v>4.4024439272509997E-3</v>
      </c>
      <c r="Q22" s="195">
        <v>3.4522521023799997E-2</v>
      </c>
      <c r="R22" s="195">
        <v>3.4400001843000001E-3</v>
      </c>
      <c r="S22" s="163">
        <v>7.8850715652111916</v>
      </c>
      <c r="T22" s="164">
        <v>0.79293949774160277</v>
      </c>
      <c r="U22" s="164">
        <v>0.54710528712346496</v>
      </c>
      <c r="V22" s="164">
        <v>3.8791345179573999E-2</v>
      </c>
      <c r="W22" s="199">
        <v>0.71482498457868182</v>
      </c>
      <c r="X22" s="19">
        <v>14.45054962660609</v>
      </c>
      <c r="Y22" s="166">
        <v>0.76734327616989417</v>
      </c>
      <c r="Z22" s="167">
        <v>1.8303130434694199</v>
      </c>
      <c r="AA22" s="167">
        <v>0.12901832892970699</v>
      </c>
      <c r="AB22" s="169">
        <v>0.71574858514182649</v>
      </c>
      <c r="AC22" s="170">
        <v>6.9076692544917911E-2</v>
      </c>
      <c r="AD22" s="171">
        <v>4.4130816301553707E-3</v>
      </c>
      <c r="AE22" s="172">
        <v>3577.6846167153944</v>
      </c>
      <c r="AF22" s="172">
        <v>228.56644808593637</v>
      </c>
      <c r="AG22" s="173">
        <f t="shared" si="1"/>
        <v>6.3886695606998181E-2</v>
      </c>
      <c r="AH22" s="174">
        <v>3.3379099945304712E-2</v>
      </c>
      <c r="AI22" s="175">
        <v>3.364975450187789E-3</v>
      </c>
      <c r="AJ22" s="176">
        <v>1758.6562459483446</v>
      </c>
      <c r="AK22" s="176">
        <v>175.24148384215349</v>
      </c>
      <c r="AL22" s="177">
        <f t="shared" si="2"/>
        <v>9.9645103610146155E-2</v>
      </c>
      <c r="AM22" s="178">
        <f t="shared" si="3"/>
        <v>0.50843731788663526</v>
      </c>
      <c r="AN22" s="179" t="s">
        <v>322</v>
      </c>
      <c r="AO22" s="179"/>
      <c r="AP22" s="180"/>
      <c r="AQ22" s="206">
        <v>38075493.494812101</v>
      </c>
      <c r="AR22" s="181">
        <v>387.55502318953302</v>
      </c>
      <c r="AS22" s="182">
        <v>17.9821768538397</v>
      </c>
      <c r="AT22" s="182">
        <v>17.9821768538397</v>
      </c>
      <c r="AU22" s="182">
        <v>3.0514284832039702</v>
      </c>
      <c r="AV22" s="183">
        <v>18.875470770357399</v>
      </c>
      <c r="AW22" s="184">
        <v>2.6059591883930899</v>
      </c>
      <c r="AX22" s="182">
        <v>0.37934096483014201</v>
      </c>
      <c r="AY22" s="185">
        <v>4.9427494611803E-2</v>
      </c>
      <c r="AZ22" s="184">
        <v>4.6314965501798202</v>
      </c>
      <c r="BA22" s="184">
        <v>0.59910812143351799</v>
      </c>
      <c r="BB22" s="184">
        <v>3.4506408343749402</v>
      </c>
      <c r="BC22" s="184">
        <v>0.275444991369871</v>
      </c>
      <c r="BD22" s="182">
        <v>0.68251052225212405</v>
      </c>
      <c r="BE22" s="182">
        <v>3.4853869270881001E-2</v>
      </c>
      <c r="BF22" s="182">
        <v>2.365678730421E-2</v>
      </c>
      <c r="BG22" s="185">
        <v>1.842388102883E-3</v>
      </c>
      <c r="BH22" s="186">
        <v>1.2182532587703E-2</v>
      </c>
      <c r="BI22" s="187">
        <v>1.2063552584890001E-3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</row>
    <row r="23" spans="1:73" s="1" customFormat="1" x14ac:dyDescent="0.25">
      <c r="A23" s="2" t="s">
        <v>164</v>
      </c>
      <c r="B23" s="41"/>
      <c r="C23" s="7">
        <v>143.98735169343399</v>
      </c>
      <c r="D23" s="6">
        <v>2.7229248294976198</v>
      </c>
      <c r="E23" s="65">
        <v>2127.8116288103101</v>
      </c>
      <c r="F23" s="65">
        <v>941.62959884903103</v>
      </c>
      <c r="G23" s="65">
        <v>79.096954580102107</v>
      </c>
      <c r="H23" s="65">
        <v>35.227291842330899</v>
      </c>
      <c r="I23" s="66">
        <v>0.99363625332171168</v>
      </c>
      <c r="J23" s="67">
        <v>27.331462061881801</v>
      </c>
      <c r="K23" s="53">
        <v>1.3792018257971601</v>
      </c>
      <c r="L23" s="55">
        <v>1.2677162529838E-2</v>
      </c>
      <c r="M23" s="55">
        <v>5.6460969594959998E-3</v>
      </c>
      <c r="N23" s="68">
        <v>0.11330228941791182</v>
      </c>
      <c r="O23" s="69">
        <v>3.6687872119832002E-2</v>
      </c>
      <c r="P23" s="70">
        <v>1.971568820368E-3</v>
      </c>
      <c r="Q23" s="193">
        <v>3.6554422598905997E-2</v>
      </c>
      <c r="R23" s="193">
        <v>1.9717902111479999E-3</v>
      </c>
      <c r="S23" s="134">
        <v>2197.8054323895967</v>
      </c>
      <c r="T23" s="11">
        <v>973.28503820881247</v>
      </c>
      <c r="U23" s="11">
        <v>79.096954580102107</v>
      </c>
      <c r="V23" s="11">
        <v>35.227291842330899</v>
      </c>
      <c r="W23" s="92">
        <v>0.99363625332171168</v>
      </c>
      <c r="X23" s="10">
        <v>28.230523313917388</v>
      </c>
      <c r="Y23" s="96">
        <v>1.4993224770564513</v>
      </c>
      <c r="Z23" s="100">
        <v>1.2677162529838E-2</v>
      </c>
      <c r="AA23" s="100">
        <v>5.6460969594959998E-3</v>
      </c>
      <c r="AB23" s="102">
        <v>0.11330228941791182</v>
      </c>
      <c r="AC23" s="110">
        <v>3.5519468549136714E-2</v>
      </c>
      <c r="AD23" s="108">
        <v>1.9973593717462065E-3</v>
      </c>
      <c r="AE23" s="88">
        <v>1869.4805991700071</v>
      </c>
      <c r="AF23" s="88">
        <v>105.12613920122071</v>
      </c>
      <c r="AG23" s="111">
        <f t="shared" si="1"/>
        <v>5.6232805650881609E-2</v>
      </c>
      <c r="AH23" s="120">
        <v>3.5343702869515478E-2</v>
      </c>
      <c r="AI23" s="116">
        <v>1.9815611063711872E-3</v>
      </c>
      <c r="AJ23" s="121">
        <v>1860.3884123254111</v>
      </c>
      <c r="AK23" s="121">
        <v>100.35162367647956</v>
      </c>
      <c r="AL23" s="122">
        <f t="shared" si="2"/>
        <v>5.3941221635026231E-2</v>
      </c>
      <c r="AM23" s="46">
        <f t="shared" si="3"/>
        <v>4.8634828564857145E-3</v>
      </c>
      <c r="AN23" s="129">
        <v>1860.3884123254111</v>
      </c>
      <c r="AO23" s="129">
        <v>100.35162367647956</v>
      </c>
      <c r="AP23" s="130">
        <f t="shared" ref="AP23:AP29" si="4">AO23/AN23</f>
        <v>5.3941221635026231E-2</v>
      </c>
      <c r="AQ23" s="205">
        <v>44290844.801869802</v>
      </c>
      <c r="AR23" s="47">
        <v>6.4915204035623994E-2</v>
      </c>
      <c r="AS23" s="43">
        <v>3.3811973021209999E-3</v>
      </c>
      <c r="AT23" s="43">
        <v>3.3811973021209999E-3</v>
      </c>
      <c r="AU23" s="43">
        <v>7.0122175992869996E-3</v>
      </c>
      <c r="AV23" s="45">
        <v>24.443305033847999</v>
      </c>
      <c r="AW23" s="48">
        <v>1.0014058628899001</v>
      </c>
      <c r="AX23" s="43">
        <v>5.1975651443819998E-3</v>
      </c>
      <c r="AY23" s="44">
        <v>2.6991958125880001E-3</v>
      </c>
      <c r="AZ23" s="48">
        <v>2.41509226625453</v>
      </c>
      <c r="BA23" s="48">
        <v>0.25122375199687602</v>
      </c>
      <c r="BB23" s="48">
        <v>5.1357943583165797</v>
      </c>
      <c r="BC23" s="48">
        <v>0.16161872847741701</v>
      </c>
      <c r="BD23" s="43">
        <v>1.0192933616206401</v>
      </c>
      <c r="BE23" s="43">
        <v>3.4203532246230003E-2</v>
      </c>
      <c r="BF23" s="43">
        <v>1.8130032413642E-2</v>
      </c>
      <c r="BG23" s="44">
        <v>1.1314153228390001E-3</v>
      </c>
      <c r="BH23" s="49">
        <v>6.4594381480999999E-5</v>
      </c>
      <c r="BI23" s="33">
        <v>2.8660264064999999E-5</v>
      </c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s="21" customFormat="1" x14ac:dyDescent="0.25">
      <c r="A24" s="20" t="s">
        <v>165</v>
      </c>
      <c r="B24" s="196" t="s">
        <v>265</v>
      </c>
      <c r="C24" s="153">
        <v>126.920845480628</v>
      </c>
      <c r="D24" s="154">
        <v>5.1230384200380401</v>
      </c>
      <c r="E24" s="155">
        <v>1031.01319302972</v>
      </c>
      <c r="F24" s="155">
        <v>332.69436685661799</v>
      </c>
      <c r="G24" s="155">
        <v>37.062283265081398</v>
      </c>
      <c r="H24" s="155">
        <v>12.118911407776601</v>
      </c>
      <c r="I24" s="156">
        <v>0.98684690912756423</v>
      </c>
      <c r="J24" s="157">
        <v>28.241839933837301</v>
      </c>
      <c r="K24" s="158">
        <v>1.51667362754901</v>
      </c>
      <c r="L24" s="159">
        <v>2.6946878522039999E-2</v>
      </c>
      <c r="M24" s="159">
        <v>8.81112468595E-3</v>
      </c>
      <c r="N24" s="160">
        <v>0.16423898994180053</v>
      </c>
      <c r="O24" s="197">
        <v>3.5455763169438999E-2</v>
      </c>
      <c r="P24" s="198">
        <v>2.0336068756759999E-3</v>
      </c>
      <c r="Q24" s="195">
        <v>3.5184089009353998E-2</v>
      </c>
      <c r="R24" s="195">
        <v>2.0964848068260001E-3</v>
      </c>
      <c r="S24" s="163">
        <v>1064.9281006951715</v>
      </c>
      <c r="T24" s="164">
        <v>344.09050238242554</v>
      </c>
      <c r="U24" s="164">
        <v>37.062283265081398</v>
      </c>
      <c r="V24" s="164">
        <v>12.118911407776601</v>
      </c>
      <c r="W24" s="199">
        <v>0.98684690912756423</v>
      </c>
      <c r="X24" s="19">
        <v>29.17084782639774</v>
      </c>
      <c r="Y24" s="166">
        <v>1.6393576997041823</v>
      </c>
      <c r="Z24" s="167">
        <v>2.6946878522039999E-2</v>
      </c>
      <c r="AA24" s="167">
        <v>8.81112468595E-3</v>
      </c>
      <c r="AB24" s="169">
        <v>0.16423898994180053</v>
      </c>
      <c r="AC24" s="170">
        <v>3.4326598737291263E-2</v>
      </c>
      <c r="AD24" s="171">
        <v>2.0492666145623365E-3</v>
      </c>
      <c r="AE24" s="172">
        <v>1807.7442810361033</v>
      </c>
      <c r="AF24" s="172">
        <v>107.92068364084035</v>
      </c>
      <c r="AG24" s="173">
        <f t="shared" si="1"/>
        <v>5.9699087295126685E-2</v>
      </c>
      <c r="AH24" s="174">
        <v>3.4018756124967749E-2</v>
      </c>
      <c r="AI24" s="175">
        <v>2.0926904067720686E-3</v>
      </c>
      <c r="AJ24" s="176">
        <v>1791.8004985307823</v>
      </c>
      <c r="AK24" s="176">
        <v>106.76651372256204</v>
      </c>
      <c r="AL24" s="177">
        <f t="shared" si="2"/>
        <v>5.9586161411444565E-2</v>
      </c>
      <c r="AM24" s="178">
        <f t="shared" si="3"/>
        <v>8.8197112127954645E-3</v>
      </c>
      <c r="AN24" s="179">
        <v>1791.8004985307823</v>
      </c>
      <c r="AO24" s="179">
        <v>106.76651372256204</v>
      </c>
      <c r="AP24" s="180">
        <f t="shared" si="4"/>
        <v>5.9586161411444565E-2</v>
      </c>
      <c r="AQ24" s="206">
        <v>44273768.021768801</v>
      </c>
      <c r="AR24" s="181">
        <v>199.69329100654099</v>
      </c>
      <c r="AS24" s="182">
        <v>1.9119736166093699</v>
      </c>
      <c r="AT24" s="182">
        <v>1.9119736166093699</v>
      </c>
      <c r="AU24" s="182">
        <v>0.250996087420158</v>
      </c>
      <c r="AV24" s="183">
        <v>17.516517662364301</v>
      </c>
      <c r="AW24" s="184">
        <v>0.64123890572860998</v>
      </c>
      <c r="AX24" s="182">
        <v>2.7553070818240001E-3</v>
      </c>
      <c r="AY24" s="185">
        <v>1.9638505439690001E-3</v>
      </c>
      <c r="AZ24" s="184">
        <v>2.2986324325527701</v>
      </c>
      <c r="BA24" s="184">
        <v>0.25150491015839599</v>
      </c>
      <c r="BB24" s="184">
        <v>4.1549045464694201</v>
      </c>
      <c r="BC24" s="184">
        <v>0.130994717734323</v>
      </c>
      <c r="BD24" s="182">
        <v>0.92987256000973395</v>
      </c>
      <c r="BE24" s="182">
        <v>3.1297269106067997E-2</v>
      </c>
      <c r="BF24" s="182">
        <v>1.5976094875731001E-2</v>
      </c>
      <c r="BG24" s="185">
        <v>1.0352415883309999E-3</v>
      </c>
      <c r="BH24" s="186">
        <v>1.2151641843000001E-4</v>
      </c>
      <c r="BI24" s="187">
        <v>3.9395156147999998E-5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</row>
    <row r="25" spans="1:73" x14ac:dyDescent="0.25">
      <c r="A25" s="3" t="s">
        <v>166</v>
      </c>
      <c r="B25" s="3"/>
      <c r="C25" s="27">
        <v>155.757698767238</v>
      </c>
      <c r="D25" s="29">
        <v>0.22619037057799701</v>
      </c>
      <c r="E25" s="74">
        <v>33985.354068470398</v>
      </c>
      <c r="F25" s="74">
        <v>56817.686782780504</v>
      </c>
      <c r="G25" s="74">
        <v>1238.0076700232701</v>
      </c>
      <c r="H25" s="74">
        <v>2076.14489810649</v>
      </c>
      <c r="I25" s="66">
        <v>0.99691337869326857</v>
      </c>
      <c r="J25" s="75">
        <v>27.931389567811198</v>
      </c>
      <c r="K25" s="76">
        <v>1.34756614902404</v>
      </c>
      <c r="L25" s="77">
        <v>8.0904283565400004E-4</v>
      </c>
      <c r="M25" s="77">
        <v>1.356769075437E-3</v>
      </c>
      <c r="N25" s="68">
        <v>2.8768891678050915E-2</v>
      </c>
      <c r="O25" s="79">
        <v>3.5745701976013997E-2</v>
      </c>
      <c r="P25" s="80">
        <v>1.727934074606E-3</v>
      </c>
      <c r="Q25" s="193">
        <v>3.5735043945752998E-2</v>
      </c>
      <c r="R25" s="193">
        <v>1.728668724245E-3</v>
      </c>
      <c r="S25" s="135">
        <v>35103.293347038503</v>
      </c>
      <c r="T25" s="93">
        <v>58689.568777961911</v>
      </c>
      <c r="U25" s="93">
        <v>1238.0076700232701</v>
      </c>
      <c r="V25" s="93">
        <v>2076.14489810649</v>
      </c>
      <c r="W25" s="94">
        <v>0.99691337869326857</v>
      </c>
      <c r="X25" s="103">
        <v>28.850185277278673</v>
      </c>
      <c r="Y25" s="104">
        <v>1.4716102180368509</v>
      </c>
      <c r="Z25" s="100">
        <v>8.0904283565400004E-4</v>
      </c>
      <c r="AA25" s="100">
        <v>1.356769075437E-3</v>
      </c>
      <c r="AB25" s="102">
        <v>2.8768891678050915E-2</v>
      </c>
      <c r="AC25" s="112">
        <v>3.4607303823911639E-2</v>
      </c>
      <c r="AD25" s="113">
        <v>1.7683521186596762E-3</v>
      </c>
      <c r="AE25" s="89">
        <v>1822.2784212849401</v>
      </c>
      <c r="AF25" s="89">
        <v>93.114156579875541</v>
      </c>
      <c r="AG25" s="111">
        <f t="shared" si="1"/>
        <v>5.1097656369227105E-2</v>
      </c>
      <c r="AH25" s="123">
        <v>3.4551462872390477E-2</v>
      </c>
      <c r="AI25" s="124">
        <v>1.7528810591911515E-3</v>
      </c>
      <c r="AJ25" s="118">
        <v>1819.3874440460306</v>
      </c>
      <c r="AK25" s="118">
        <v>88.012153464280559</v>
      </c>
      <c r="AL25" s="122">
        <f t="shared" si="2"/>
        <v>4.8374607482480708E-2</v>
      </c>
      <c r="AM25" s="46">
        <f t="shared" si="3"/>
        <v>1.5864629713778808E-3</v>
      </c>
      <c r="AN25" s="127">
        <v>1819.3874440460306</v>
      </c>
      <c r="AO25" s="127">
        <v>88.012153464280559</v>
      </c>
      <c r="AP25" s="211">
        <f t="shared" si="4"/>
        <v>4.8374607482480708E-2</v>
      </c>
      <c r="AQ25" s="207">
        <v>45331614.675319001</v>
      </c>
      <c r="AR25" s="73">
        <v>0.100322320452278</v>
      </c>
      <c r="AS25" s="78" t="s">
        <v>267</v>
      </c>
      <c r="AT25" s="78" t="s">
        <v>267</v>
      </c>
      <c r="AU25" s="78">
        <v>2.3590571928000001E-5</v>
      </c>
      <c r="AV25" s="62">
        <v>20.251358587331399</v>
      </c>
      <c r="AW25" s="81">
        <v>0.89394226212747796</v>
      </c>
      <c r="AX25" s="78">
        <v>2.6801168800370001E-3</v>
      </c>
      <c r="AY25" s="71">
        <v>2.0419428330649999E-3</v>
      </c>
      <c r="AZ25" s="81">
        <v>2.94283387101774</v>
      </c>
      <c r="BA25" s="81">
        <v>0.27659618295857702</v>
      </c>
      <c r="BB25" s="81">
        <v>5.3606033179545696</v>
      </c>
      <c r="BC25" s="81">
        <v>0.17403209012932699</v>
      </c>
      <c r="BD25" s="78">
        <v>1.1128962184726101</v>
      </c>
      <c r="BE25" s="78">
        <v>3.7786957821749997E-2</v>
      </c>
      <c r="BF25" s="78">
        <v>1.9177373054612E-2</v>
      </c>
      <c r="BG25" s="71">
        <v>1.1496439226979999E-3</v>
      </c>
      <c r="BH25" s="83">
        <v>5.245272146E-6</v>
      </c>
      <c r="BI25" s="32">
        <v>8.5875646010000004E-6</v>
      </c>
      <c r="BJ25" s="2"/>
    </row>
    <row r="26" spans="1:73" x14ac:dyDescent="0.25">
      <c r="A26" s="2" t="s">
        <v>167</v>
      </c>
      <c r="B26" s="2"/>
      <c r="C26" s="7">
        <v>181.053771968783</v>
      </c>
      <c r="D26" s="6">
        <v>0.85243394710659204</v>
      </c>
      <c r="E26" s="65">
        <v>8773.4392037543803</v>
      </c>
      <c r="F26" s="65">
        <v>6935.6338485587303</v>
      </c>
      <c r="G26" s="65">
        <v>317.48738993694701</v>
      </c>
      <c r="H26" s="65">
        <v>251.528005752909</v>
      </c>
      <c r="I26" s="66">
        <v>0.99782968420700546</v>
      </c>
      <c r="J26" s="67">
        <v>27.9696762741874</v>
      </c>
      <c r="K26" s="53">
        <v>1.25912325531108</v>
      </c>
      <c r="L26" s="55">
        <v>3.1464911282840001E-3</v>
      </c>
      <c r="M26" s="55">
        <v>2.4927897046939998E-3</v>
      </c>
      <c r="N26" s="68">
        <v>5.6822674969650919E-2</v>
      </c>
      <c r="O26" s="84">
        <v>3.5662998277790001E-2</v>
      </c>
      <c r="P26" s="58">
        <v>1.5958335098339999E-3</v>
      </c>
      <c r="Q26" s="193">
        <v>3.5629901307683003E-2</v>
      </c>
      <c r="R26" s="193">
        <v>1.5950898455509999E-3</v>
      </c>
      <c r="S26" s="134">
        <v>9062.0391775620901</v>
      </c>
      <c r="T26" s="11">
        <v>7165.351434131614</v>
      </c>
      <c r="U26" s="11">
        <v>317.48738993694701</v>
      </c>
      <c r="V26" s="11">
        <v>251.528005752909</v>
      </c>
      <c r="W26" s="25">
        <v>0.99782968420700546</v>
      </c>
      <c r="X26" s="10">
        <v>28.889731414785672</v>
      </c>
      <c r="Y26" s="96">
        <v>1.3857499506565261</v>
      </c>
      <c r="Z26" s="105">
        <v>3.1464911282840001E-3</v>
      </c>
      <c r="AA26" s="105">
        <v>2.4927897046939998E-3</v>
      </c>
      <c r="AB26" s="106">
        <v>5.6822674969650919E-2</v>
      </c>
      <c r="AC26" s="110">
        <v>3.4527234001427265E-2</v>
      </c>
      <c r="AD26" s="108">
        <v>1.6474223868480362E-3</v>
      </c>
      <c r="AE26" s="88">
        <v>1818.1330272930315</v>
      </c>
      <c r="AF26" s="88">
        <v>86.749869720421771</v>
      </c>
      <c r="AG26" s="111">
        <f t="shared" si="1"/>
        <v>4.7713708743073256E-2</v>
      </c>
      <c r="AH26" s="120">
        <v>3.4449802665645096E-2</v>
      </c>
      <c r="AI26" s="116">
        <v>1.6296908349955402E-3</v>
      </c>
      <c r="AJ26" s="121">
        <v>1814.1239284956102</v>
      </c>
      <c r="AK26" s="121">
        <v>81.215230767155106</v>
      </c>
      <c r="AL26" s="122">
        <f t="shared" si="2"/>
        <v>4.4768292557887196E-2</v>
      </c>
      <c r="AM26" s="46">
        <f t="shared" si="3"/>
        <v>2.2050635114364207E-3</v>
      </c>
      <c r="AN26" s="129">
        <v>1814.1239284956102</v>
      </c>
      <c r="AO26" s="129">
        <v>81.215230767155106</v>
      </c>
      <c r="AP26" s="130">
        <f t="shared" si="4"/>
        <v>4.4768292557887196E-2</v>
      </c>
      <c r="AQ26" s="205">
        <v>48090977.844744399</v>
      </c>
      <c r="AR26" s="47">
        <v>7.992951884983E-3</v>
      </c>
      <c r="AS26" s="43">
        <v>6.9311676907488004E-2</v>
      </c>
      <c r="AT26" s="43">
        <v>6.9311676907488004E-2</v>
      </c>
      <c r="AU26" s="43">
        <v>3.0944535081958002E-2</v>
      </c>
      <c r="AV26" s="45">
        <v>22.127522735320301</v>
      </c>
      <c r="AW26" s="48">
        <v>0.84648422349618802</v>
      </c>
      <c r="AX26" s="43">
        <v>5.3168745651960003E-3</v>
      </c>
      <c r="AY26" s="44">
        <v>2.592740742699E-3</v>
      </c>
      <c r="AZ26" s="48">
        <v>2.0176749939467302</v>
      </c>
      <c r="BA26" s="48">
        <v>0.19790878577844001</v>
      </c>
      <c r="BB26" s="48">
        <v>5.3355974899879204</v>
      </c>
      <c r="BC26" s="48">
        <v>0.18358723222447401</v>
      </c>
      <c r="BD26" s="43">
        <v>1.13239313039266</v>
      </c>
      <c r="BE26" s="43">
        <v>4.2559915755378E-2</v>
      </c>
      <c r="BF26" s="43">
        <v>1.9567982800528998E-2</v>
      </c>
      <c r="BG26" s="44">
        <v>1.0960284649789999E-3</v>
      </c>
      <c r="BH26" s="49">
        <v>1.7363295136E-5</v>
      </c>
      <c r="BI26" s="33">
        <v>1.3747393414E-5</v>
      </c>
      <c r="BJ26" s="2"/>
    </row>
    <row r="27" spans="1:73" x14ac:dyDescent="0.25">
      <c r="A27" s="2" t="s">
        <v>168</v>
      </c>
      <c r="B27" s="2"/>
      <c r="C27" s="7">
        <v>132.77965353973099</v>
      </c>
      <c r="D27" s="6">
        <v>1.5899467610609701</v>
      </c>
      <c r="E27" s="65">
        <v>4069.0287667637299</v>
      </c>
      <c r="F27" s="65">
        <v>2518.78528574847</v>
      </c>
      <c r="G27" s="65">
        <v>146.178277596637</v>
      </c>
      <c r="H27" s="65">
        <v>90.825886730225093</v>
      </c>
      <c r="I27" s="66">
        <v>0.99626203586197903</v>
      </c>
      <c r="J27" s="67">
        <v>28.258841779730201</v>
      </c>
      <c r="K27" s="53">
        <v>1.46656108255301</v>
      </c>
      <c r="L27" s="55">
        <v>6.8581701486950001E-3</v>
      </c>
      <c r="M27" s="55">
        <v>4.2612999070660001E-3</v>
      </c>
      <c r="N27" s="68">
        <v>8.3524128588514671E-2</v>
      </c>
      <c r="O27" s="84">
        <v>3.5399224645884998E-2</v>
      </c>
      <c r="P27" s="58">
        <v>1.8229839641880001E-3</v>
      </c>
      <c r="Q27" s="193">
        <v>3.5328011662740001E-2</v>
      </c>
      <c r="R27" s="193">
        <v>1.8211201633069999E-3</v>
      </c>
      <c r="S27" s="134">
        <v>4202.8783972493793</v>
      </c>
      <c r="T27" s="11">
        <v>2602.5709286916313</v>
      </c>
      <c r="U27" s="11">
        <v>146.178277596637</v>
      </c>
      <c r="V27" s="11">
        <v>90.825886730225093</v>
      </c>
      <c r="W27" s="25">
        <v>0.99626203586197903</v>
      </c>
      <c r="X27" s="10">
        <v>29.188408943537116</v>
      </c>
      <c r="Y27" s="96">
        <v>1.5900566417570119</v>
      </c>
      <c r="Z27" s="105">
        <v>6.8581701486950001E-3</v>
      </c>
      <c r="AA27" s="105">
        <v>4.2612999070660001E-3</v>
      </c>
      <c r="AB27" s="106">
        <v>8.3524128588514671E-2</v>
      </c>
      <c r="AC27" s="110">
        <v>3.4271860803659362E-2</v>
      </c>
      <c r="AD27" s="108">
        <v>1.8539394829220333E-3</v>
      </c>
      <c r="AE27" s="88">
        <v>1804.9096412427621</v>
      </c>
      <c r="AF27" s="88">
        <v>97.636754134146997</v>
      </c>
      <c r="AG27" s="111">
        <f t="shared" si="1"/>
        <v>5.4095092575891873E-2</v>
      </c>
      <c r="AH27" s="120">
        <v>3.415791191340084E-2</v>
      </c>
      <c r="AI27" s="116">
        <v>1.8365937816220853E-3</v>
      </c>
      <c r="AJ27" s="121">
        <v>1799.0082419839714</v>
      </c>
      <c r="AK27" s="121">
        <v>92.736897131628425</v>
      </c>
      <c r="AL27" s="122">
        <f t="shared" si="2"/>
        <v>5.1548900648368839E-2</v>
      </c>
      <c r="AM27" s="46">
        <f t="shared" si="3"/>
        <v>3.2696369524223279E-3</v>
      </c>
      <c r="AN27" s="129">
        <v>1799.0082419839714</v>
      </c>
      <c r="AO27" s="129">
        <v>92.736897131628425</v>
      </c>
      <c r="AP27" s="130">
        <f t="shared" si="4"/>
        <v>5.1548900648368839E-2</v>
      </c>
      <c r="AQ27" s="205">
        <v>44400905.4128775</v>
      </c>
      <c r="AR27" s="47">
        <v>2.1523638607788002E-2</v>
      </c>
      <c r="AS27" s="43">
        <v>4.2900098890949999E-3</v>
      </c>
      <c r="AT27" s="43">
        <v>4.2900098890949999E-3</v>
      </c>
      <c r="AU27" s="43">
        <v>8.8319638493650002E-3</v>
      </c>
      <c r="AV27" s="45">
        <v>25.515826545815401</v>
      </c>
      <c r="AW27" s="48">
        <v>0.99369107352594399</v>
      </c>
      <c r="AX27" s="43">
        <v>4.3285732215829998E-3</v>
      </c>
      <c r="AY27" s="44">
        <v>2.7532987082030001E-3</v>
      </c>
      <c r="AZ27" s="48">
        <v>2.2821462107002199</v>
      </c>
      <c r="BA27" s="48">
        <v>0.27328090151460999</v>
      </c>
      <c r="BB27" s="48">
        <v>4.9089870365621904</v>
      </c>
      <c r="BC27" s="48">
        <v>0.16337503178556501</v>
      </c>
      <c r="BD27" s="43">
        <v>0.97189211297150002</v>
      </c>
      <c r="BE27" s="43">
        <v>3.3623559695766997E-2</v>
      </c>
      <c r="BF27" s="43">
        <v>1.6693337704875001E-2</v>
      </c>
      <c r="BG27" s="44">
        <v>1.1343484263249999E-3</v>
      </c>
      <c r="BH27" s="49">
        <v>3.7622334964999999E-5</v>
      </c>
      <c r="BI27" s="33">
        <v>2.4390839026999999E-5</v>
      </c>
      <c r="BJ27" s="2"/>
    </row>
    <row r="28" spans="1:73" x14ac:dyDescent="0.25">
      <c r="A28" s="2" t="s">
        <v>169</v>
      </c>
      <c r="B28" s="2"/>
      <c r="C28" s="7">
        <v>138.92119849659801</v>
      </c>
      <c r="D28" s="6">
        <v>2.4567334153545302</v>
      </c>
      <c r="E28" s="65">
        <v>2337.8948512238899</v>
      </c>
      <c r="F28" s="65">
        <v>1100.08890258981</v>
      </c>
      <c r="G28" s="65">
        <v>83.437567861924805</v>
      </c>
      <c r="H28" s="65">
        <v>38.836420630005698</v>
      </c>
      <c r="I28" s="66">
        <v>0.98917868786009588</v>
      </c>
      <c r="J28" s="67">
        <v>27.4284975408458</v>
      </c>
      <c r="K28" s="53">
        <v>1.4066588647161999</v>
      </c>
      <c r="L28" s="55">
        <v>1.1820067944199E-2</v>
      </c>
      <c r="M28" s="55">
        <v>5.5398982321760003E-3</v>
      </c>
      <c r="N28" s="68">
        <v>0.10942207718439029</v>
      </c>
      <c r="O28" s="84">
        <v>3.6432043478772998E-2</v>
      </c>
      <c r="P28" s="58">
        <v>2.0888420881749999E-3</v>
      </c>
      <c r="Q28" s="193">
        <v>3.6305756032636999E-2</v>
      </c>
      <c r="R28" s="193">
        <v>2.1092489024039998E-3</v>
      </c>
      <c r="S28" s="134">
        <v>2414.7992871194128</v>
      </c>
      <c r="T28" s="11">
        <v>1136.9795328512275</v>
      </c>
      <c r="U28" s="11">
        <v>83.437567861924805</v>
      </c>
      <c r="V28" s="11">
        <v>38.836420630005698</v>
      </c>
      <c r="W28" s="25">
        <v>0.98917868786009588</v>
      </c>
      <c r="X28" s="10">
        <v>28.330750749426254</v>
      </c>
      <c r="Y28" s="96">
        <v>1.5268035900019457</v>
      </c>
      <c r="Z28" s="105">
        <v>1.1820067944199E-2</v>
      </c>
      <c r="AA28" s="105">
        <v>5.5398982321760003E-3</v>
      </c>
      <c r="AB28" s="106">
        <v>0.10942207718439029</v>
      </c>
      <c r="AC28" s="110">
        <v>3.5271787317028638E-2</v>
      </c>
      <c r="AD28" s="108">
        <v>2.1049861451003299E-3</v>
      </c>
      <c r="AE28" s="88">
        <v>1856.6678460897297</v>
      </c>
      <c r="AF28" s="88">
        <v>110.80414091137675</v>
      </c>
      <c r="AG28" s="111">
        <f t="shared" si="1"/>
        <v>5.9679032598500534E-2</v>
      </c>
      <c r="AH28" s="120">
        <v>3.510327239333947E-2</v>
      </c>
      <c r="AI28" s="116">
        <v>2.1088044076504201E-3</v>
      </c>
      <c r="AJ28" s="121">
        <v>1847.9486786188243</v>
      </c>
      <c r="AK28" s="121">
        <v>107.35993814787305</v>
      </c>
      <c r="AL28" s="122">
        <f t="shared" si="2"/>
        <v>5.8096818050225818E-2</v>
      </c>
      <c r="AM28" s="46">
        <f t="shared" si="3"/>
        <v>4.6961374859098093E-3</v>
      </c>
      <c r="AN28" s="129">
        <v>1847.9486786188243</v>
      </c>
      <c r="AO28" s="129">
        <v>107.35993814787305</v>
      </c>
      <c r="AP28" s="130">
        <f t="shared" si="4"/>
        <v>5.8096818050225818E-2</v>
      </c>
      <c r="AQ28" s="205">
        <v>43999105.700350598</v>
      </c>
      <c r="AR28" s="47">
        <v>9.5892025428453001E-2</v>
      </c>
      <c r="AS28" s="43">
        <v>3.4007373656470001E-3</v>
      </c>
      <c r="AT28" s="43">
        <v>3.4007373656470001E-3</v>
      </c>
      <c r="AU28" s="43">
        <v>7.0524506473790003E-3</v>
      </c>
      <c r="AV28" s="45">
        <v>13.504522316716301</v>
      </c>
      <c r="AW28" s="48">
        <v>0.56214835455085999</v>
      </c>
      <c r="AX28" s="43">
        <v>5.2313576292290003E-3</v>
      </c>
      <c r="AY28" s="44">
        <v>2.7167220680770002E-3</v>
      </c>
      <c r="AZ28" s="48">
        <v>3.9176370605687998</v>
      </c>
      <c r="BA28" s="48">
        <v>0.37510419070997097</v>
      </c>
      <c r="BB28" s="48">
        <v>4.4994575915349397</v>
      </c>
      <c r="BC28" s="48">
        <v>0.15985689940063</v>
      </c>
      <c r="BD28" s="43">
        <v>0.99849198361564395</v>
      </c>
      <c r="BE28" s="43">
        <v>3.5455190304629999E-2</v>
      </c>
      <c r="BF28" s="43">
        <v>1.7617814325458999E-2</v>
      </c>
      <c r="BG28" s="44">
        <v>1.1965488680629999E-3</v>
      </c>
      <c r="BH28" s="49">
        <v>5.8684848599999999E-5</v>
      </c>
      <c r="BI28" s="33">
        <v>2.7405805525000001E-5</v>
      </c>
      <c r="BJ28" s="2"/>
    </row>
    <row r="29" spans="1:73" x14ac:dyDescent="0.25">
      <c r="A29" s="2" t="s">
        <v>170</v>
      </c>
      <c r="B29" s="2"/>
      <c r="C29" s="7">
        <v>145.32095863871899</v>
      </c>
      <c r="D29" s="6">
        <v>0.72351236688113896</v>
      </c>
      <c r="E29" s="65">
        <v>8238.3247990076306</v>
      </c>
      <c r="F29" s="65">
        <v>7068.6286661105696</v>
      </c>
      <c r="G29" s="65">
        <v>300.61292690256198</v>
      </c>
      <c r="H29" s="65">
        <v>258.53465075239802</v>
      </c>
      <c r="I29" s="66">
        <v>0.99766595151390536</v>
      </c>
      <c r="J29" s="67">
        <v>27.888555351316999</v>
      </c>
      <c r="K29" s="53">
        <v>1.40121908516608</v>
      </c>
      <c r="L29" s="55">
        <v>3.3195976400320001E-3</v>
      </c>
      <c r="M29" s="55">
        <v>2.8549128039529999E-3</v>
      </c>
      <c r="N29" s="68">
        <v>5.8421489399011345E-2</v>
      </c>
      <c r="O29" s="84">
        <v>3.5947182586965998E-2</v>
      </c>
      <c r="P29" s="58">
        <v>1.9056117562379999E-3</v>
      </c>
      <c r="Q29" s="193">
        <v>3.5910650043836999E-2</v>
      </c>
      <c r="R29" s="193">
        <v>1.9080166796119999E-3</v>
      </c>
      <c r="S29" s="134">
        <v>8509.3223252907774</v>
      </c>
      <c r="T29" s="11">
        <v>7302.5091479055</v>
      </c>
      <c r="U29" s="11">
        <v>300.61292690256198</v>
      </c>
      <c r="V29" s="11">
        <v>258.53465075239802</v>
      </c>
      <c r="W29" s="25">
        <v>0.99766595151390536</v>
      </c>
      <c r="X29" s="10">
        <v>28.805942040505059</v>
      </c>
      <c r="Y29" s="96">
        <v>1.5239027822175062</v>
      </c>
      <c r="Z29" s="105">
        <v>3.3195976400320001E-3</v>
      </c>
      <c r="AA29" s="105">
        <v>2.8549128039529999E-3</v>
      </c>
      <c r="AB29" s="106">
        <v>5.8421489399011345E-2</v>
      </c>
      <c r="AC29" s="110">
        <v>3.4802367854897015E-2</v>
      </c>
      <c r="AD29" s="108">
        <v>1.9328518197031211E-3</v>
      </c>
      <c r="AE29" s="88">
        <v>1832.3759802783727</v>
      </c>
      <c r="AF29" s="88">
        <v>101.76638735122707</v>
      </c>
      <c r="AG29" s="111">
        <f t="shared" si="1"/>
        <v>5.5537940055166421E-2</v>
      </c>
      <c r="AH29" s="120">
        <v>3.472125271754431E-2</v>
      </c>
      <c r="AI29" s="116">
        <v>1.9196569809488962E-3</v>
      </c>
      <c r="AJ29" s="121">
        <v>1828.1772575284199</v>
      </c>
      <c r="AK29" s="121">
        <v>97.13532604933151</v>
      </c>
      <c r="AL29" s="122">
        <f t="shared" si="2"/>
        <v>5.3132334760936872E-2</v>
      </c>
      <c r="AM29" s="46">
        <f t="shared" si="3"/>
        <v>2.2914089658144046E-3</v>
      </c>
      <c r="AN29" s="129">
        <v>1828.1772575284199</v>
      </c>
      <c r="AO29" s="129">
        <v>97.13532604933151</v>
      </c>
      <c r="AP29" s="130">
        <f t="shared" si="4"/>
        <v>5.3132334760936872E-2</v>
      </c>
      <c r="AQ29" s="205">
        <v>43846768.0524114</v>
      </c>
      <c r="AR29" s="47">
        <v>3.5542034005882003E-2</v>
      </c>
      <c r="AS29" s="43" t="s">
        <v>267</v>
      </c>
      <c r="AT29" s="43" t="s">
        <v>267</v>
      </c>
      <c r="AU29" s="43">
        <v>2.4352197598000001E-5</v>
      </c>
      <c r="AV29" s="45">
        <v>21.864657774908899</v>
      </c>
      <c r="AW29" s="48">
        <v>0.94254612600863397</v>
      </c>
      <c r="AX29" s="43">
        <v>4.1915739686699998E-3</v>
      </c>
      <c r="AY29" s="44">
        <v>2.4349601564390001E-3</v>
      </c>
      <c r="AZ29" s="48">
        <v>2.2804774020727301</v>
      </c>
      <c r="BA29" s="48">
        <v>0.231599913249491</v>
      </c>
      <c r="BB29" s="48">
        <v>5.1322707682372499</v>
      </c>
      <c r="BC29" s="48">
        <v>0.170387270606077</v>
      </c>
      <c r="BD29" s="43">
        <v>1.0620009315782799</v>
      </c>
      <c r="BE29" s="43">
        <v>3.7628456993374998E-2</v>
      </c>
      <c r="BF29" s="43">
        <v>1.8496011773861998E-2</v>
      </c>
      <c r="BG29" s="44">
        <v>1.1767426786509999E-3</v>
      </c>
      <c r="BH29" s="49">
        <v>1.7341648189000001E-5</v>
      </c>
      <c r="BI29" s="33">
        <v>1.4899120211999999E-5</v>
      </c>
      <c r="BJ29" s="2"/>
    </row>
    <row r="30" spans="1:73" s="21" customFormat="1" x14ac:dyDescent="0.25">
      <c r="A30" s="20" t="s">
        <v>171</v>
      </c>
      <c r="B30" s="20" t="s">
        <v>265</v>
      </c>
      <c r="C30" s="153">
        <v>316.88058685583201</v>
      </c>
      <c r="D30" s="154">
        <v>618.74749721698004</v>
      </c>
      <c r="E30" s="155">
        <v>13.5952769859889</v>
      </c>
      <c r="F30" s="155">
        <v>3.98712962406176</v>
      </c>
      <c r="G30" s="155">
        <v>0.77203394620224397</v>
      </c>
      <c r="H30" s="155">
        <v>0.259763332895046</v>
      </c>
      <c r="I30" s="156">
        <v>0.87162733896125455</v>
      </c>
      <c r="J30" s="157">
        <v>17.581638963125599</v>
      </c>
      <c r="K30" s="158">
        <v>1.52340575271227</v>
      </c>
      <c r="L30" s="159">
        <v>1.30076218655934</v>
      </c>
      <c r="M30" s="159">
        <v>0.21323570035241399</v>
      </c>
      <c r="N30" s="160">
        <v>0.5285599103298525</v>
      </c>
      <c r="O30" s="161">
        <v>5.6877539483233999E-2</v>
      </c>
      <c r="P30" s="162">
        <v>5.2701064300199997E-3</v>
      </c>
      <c r="Q30" s="195">
        <v>3.6056242728212E-2</v>
      </c>
      <c r="R30" s="195">
        <v>2.4179129427140001E-3</v>
      </c>
      <c r="S30" s="163">
        <v>14.042490044738535</v>
      </c>
      <c r="T30" s="164">
        <v>4.124845801969883</v>
      </c>
      <c r="U30" s="164">
        <v>0.77203394620224397</v>
      </c>
      <c r="V30" s="164">
        <v>0.259763332895046</v>
      </c>
      <c r="W30" s="165">
        <v>0.87162733896125455</v>
      </c>
      <c r="X30" s="19">
        <v>18.159982350070521</v>
      </c>
      <c r="Y30" s="166">
        <v>1.6019993442338822</v>
      </c>
      <c r="Z30" s="167">
        <v>1.30076218655934</v>
      </c>
      <c r="AA30" s="167">
        <v>0.21323570035241399</v>
      </c>
      <c r="AB30" s="169">
        <v>0.5285599103298525</v>
      </c>
      <c r="AC30" s="170">
        <v>5.5066152875487696E-2</v>
      </c>
      <c r="AD30" s="171">
        <v>5.1831216361025029E-3</v>
      </c>
      <c r="AE30" s="172">
        <v>2871.1017198494173</v>
      </c>
      <c r="AF30" s="172">
        <v>270.24349199137373</v>
      </c>
      <c r="AG30" s="173">
        <f t="shared" si="1"/>
        <v>9.412536313953633E-2</v>
      </c>
      <c r="AH30" s="174">
        <v>3.48620232238381E-2</v>
      </c>
      <c r="AI30" s="175">
        <v>2.397801477642647E-3</v>
      </c>
      <c r="AJ30" s="176">
        <v>1835.4636816177219</v>
      </c>
      <c r="AK30" s="176">
        <v>123.08524282793609</v>
      </c>
      <c r="AL30" s="177">
        <f t="shared" si="2"/>
        <v>6.7059481514476216E-2</v>
      </c>
      <c r="AM30" s="178">
        <f t="shared" si="3"/>
        <v>0.3607110229051767</v>
      </c>
      <c r="AN30" s="179" t="s">
        <v>322</v>
      </c>
      <c r="AO30" s="179"/>
      <c r="AP30" s="180"/>
      <c r="AQ30" s="206">
        <v>46815308.991944402</v>
      </c>
      <c r="AR30" s="181">
        <v>18.231311401023099</v>
      </c>
      <c r="AS30" s="182">
        <v>7.32672646984566</v>
      </c>
      <c r="AT30" s="182">
        <v>7.32672646984566</v>
      </c>
      <c r="AU30" s="182">
        <v>0.78618482471434803</v>
      </c>
      <c r="AV30" s="183">
        <v>60.937141823940003</v>
      </c>
      <c r="AW30" s="184">
        <v>16.8906216757136</v>
      </c>
      <c r="AX30" s="182">
        <v>0.41043510509602699</v>
      </c>
      <c r="AY30" s="185">
        <v>2.6841186229238999E-2</v>
      </c>
      <c r="AZ30" s="184">
        <v>3.4306475943026098</v>
      </c>
      <c r="BA30" s="184">
        <v>0.28204011203401402</v>
      </c>
      <c r="BB30" s="184">
        <v>8.7523759602587496</v>
      </c>
      <c r="BC30" s="184">
        <v>1.7199308251305401</v>
      </c>
      <c r="BD30" s="182">
        <v>1.3788947545755099</v>
      </c>
      <c r="BE30" s="182">
        <v>0.201344716053664</v>
      </c>
      <c r="BF30" s="182">
        <v>3.7800147692056002E-2</v>
      </c>
      <c r="BG30" s="185">
        <v>3.9698510499089996E-3</v>
      </c>
      <c r="BH30" s="186">
        <v>1.3900502345983E-2</v>
      </c>
      <c r="BI30" s="187">
        <v>2.426990349626E-3</v>
      </c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</row>
    <row r="31" spans="1:73" x14ac:dyDescent="0.25">
      <c r="A31" s="2" t="s">
        <v>172</v>
      </c>
      <c r="B31" s="2"/>
      <c r="C31" s="7">
        <v>159.024650476977</v>
      </c>
      <c r="D31" s="6">
        <v>2.546701360088</v>
      </c>
      <c r="E31" s="65">
        <v>3424.81006751829</v>
      </c>
      <c r="F31" s="65">
        <v>2015.5784858025399</v>
      </c>
      <c r="G31" s="65">
        <v>128.07534848747699</v>
      </c>
      <c r="H31" s="65">
        <v>75.7156254350338</v>
      </c>
      <c r="I31" s="66">
        <v>0.99550456237850893</v>
      </c>
      <c r="J31" s="67">
        <v>27.637088477094</v>
      </c>
      <c r="K31" s="53">
        <v>1.4700792397177</v>
      </c>
      <c r="L31" s="55">
        <v>7.7981391356219997E-3</v>
      </c>
      <c r="M31" s="55">
        <v>4.610094602616E-3</v>
      </c>
      <c r="N31" s="68">
        <v>8.9976604068345137E-2</v>
      </c>
      <c r="O31" s="84">
        <v>3.6136488276351998E-2</v>
      </c>
      <c r="P31" s="58">
        <v>2.2864991265149999E-3</v>
      </c>
      <c r="Q31" s="193">
        <v>3.6055676742709999E-2</v>
      </c>
      <c r="R31" s="193">
        <v>2.2903121865860002E-3</v>
      </c>
      <c r="S31" s="134">
        <v>3537.468293423497</v>
      </c>
      <c r="T31" s="11">
        <v>2082.704473379054</v>
      </c>
      <c r="U31" s="11">
        <v>128.07534848747699</v>
      </c>
      <c r="V31" s="11">
        <v>75.7156254350338</v>
      </c>
      <c r="W31" s="25">
        <v>0.99550456237850893</v>
      </c>
      <c r="X31" s="10">
        <v>28.546203229629988</v>
      </c>
      <c r="Y31" s="96">
        <v>1.5903251403970793</v>
      </c>
      <c r="Z31" s="105">
        <v>7.7981391356219997E-3</v>
      </c>
      <c r="AA31" s="105">
        <v>4.610094602616E-3</v>
      </c>
      <c r="AB31" s="106">
        <v>8.9976604068345137E-2</v>
      </c>
      <c r="AC31" s="110">
        <v>3.4985644700671996E-2</v>
      </c>
      <c r="AD31" s="108">
        <v>2.2882446264317719E-3</v>
      </c>
      <c r="AE31" s="88">
        <v>1841.8616372105994</v>
      </c>
      <c r="AF31" s="88">
        <v>120.46740970581645</v>
      </c>
      <c r="AG31" s="111">
        <f t="shared" si="1"/>
        <v>6.5405243951037431E-2</v>
      </c>
      <c r="AH31" s="120">
        <v>3.4861475984352727E-2</v>
      </c>
      <c r="AI31" s="116">
        <v>2.2776758566577134E-3</v>
      </c>
      <c r="AJ31" s="121">
        <v>1835.435357866377</v>
      </c>
      <c r="AK31" s="121">
        <v>116.58968427661364</v>
      </c>
      <c r="AL31" s="122">
        <f t="shared" si="2"/>
        <v>6.3521542056455021E-2</v>
      </c>
      <c r="AM31" s="46">
        <f t="shared" si="3"/>
        <v>3.4890130802412763E-3</v>
      </c>
      <c r="AN31" s="129">
        <v>1835.435357866377</v>
      </c>
      <c r="AO31" s="129">
        <v>116.58968427661364</v>
      </c>
      <c r="AP31" s="130">
        <f>AO31/AN31</f>
        <v>6.3521542056455021E-2</v>
      </c>
      <c r="AQ31" s="205">
        <v>47039906.382031702</v>
      </c>
      <c r="AR31" s="47">
        <v>9.2561307492806E-2</v>
      </c>
      <c r="AS31" s="43">
        <v>8.0423651849920001E-3</v>
      </c>
      <c r="AT31" s="43">
        <v>8.0423651849920001E-3</v>
      </c>
      <c r="AU31" s="43">
        <v>1.1562860530863001E-2</v>
      </c>
      <c r="AV31" s="45">
        <v>20.870764416895302</v>
      </c>
      <c r="AW31" s="48">
        <v>1.0535030685228901</v>
      </c>
      <c r="AX31" s="43">
        <v>5.2333904830549997E-3</v>
      </c>
      <c r="AY31" s="44">
        <v>2.9179043354589998E-3</v>
      </c>
      <c r="AZ31" s="48">
        <v>2.2228425785925201</v>
      </c>
      <c r="BA31" s="48">
        <v>0.24352392256251601</v>
      </c>
      <c r="BB31" s="48">
        <v>5.1578237396665303</v>
      </c>
      <c r="BC31" s="48">
        <v>0.16670370244666699</v>
      </c>
      <c r="BD31" s="43">
        <v>1.09809275461241</v>
      </c>
      <c r="BE31" s="43">
        <v>3.6672637799988E-2</v>
      </c>
      <c r="BF31" s="43">
        <v>1.8897578680311999E-2</v>
      </c>
      <c r="BG31" s="44">
        <v>1.243984896128E-3</v>
      </c>
      <c r="BH31" s="49">
        <v>5.6998509396000003E-5</v>
      </c>
      <c r="BI31" s="33">
        <v>2.8978915367999999E-5</v>
      </c>
      <c r="BJ31" s="2"/>
    </row>
    <row r="32" spans="1:73" s="21" customFormat="1" x14ac:dyDescent="0.25">
      <c r="A32" s="20" t="s">
        <v>173</v>
      </c>
      <c r="B32" s="20" t="s">
        <v>265</v>
      </c>
      <c r="C32" s="153">
        <v>587.02704498801495</v>
      </c>
      <c r="D32" s="154">
        <v>1656.7776073621701</v>
      </c>
      <c r="E32" s="155">
        <v>7.2963870460034501</v>
      </c>
      <c r="F32" s="155">
        <v>1.5643667461959501</v>
      </c>
      <c r="G32" s="155">
        <v>0.53132276219857799</v>
      </c>
      <c r="H32" s="155">
        <v>5.4969984503768998E-2</v>
      </c>
      <c r="I32" s="156">
        <v>0.48254351213301222</v>
      </c>
      <c r="J32" s="157">
        <v>13.6088049418937</v>
      </c>
      <c r="K32" s="158">
        <v>1.33996383742609</v>
      </c>
      <c r="L32" s="159">
        <v>1.88264131266879</v>
      </c>
      <c r="M32" s="159">
        <v>0.14709606069065301</v>
      </c>
      <c r="N32" s="160">
        <v>0.79352455282619738</v>
      </c>
      <c r="O32" s="161">
        <v>7.3677275386155996E-2</v>
      </c>
      <c r="P32" s="162">
        <v>6.3571226730000001E-3</v>
      </c>
      <c r="Q32" s="195">
        <v>3.4480345369800998E-2</v>
      </c>
      <c r="R32" s="195">
        <v>1.2552198626870001E-3</v>
      </c>
      <c r="S32" s="163">
        <v>7.5363997777798799</v>
      </c>
      <c r="T32" s="164">
        <v>1.6206390505272714</v>
      </c>
      <c r="U32" s="164">
        <v>0.53132276219857799</v>
      </c>
      <c r="V32" s="164">
        <v>5.4969984503768998E-2</v>
      </c>
      <c r="W32" s="165">
        <v>0.48254351213301222</v>
      </c>
      <c r="X32" s="19">
        <v>14.056462999192835</v>
      </c>
      <c r="Y32" s="166">
        <v>1.4034809173016436</v>
      </c>
      <c r="Z32" s="167">
        <v>1.88264131266879</v>
      </c>
      <c r="AA32" s="167">
        <v>0.14709606069065301</v>
      </c>
      <c r="AB32" s="169">
        <v>0.79352455282619738</v>
      </c>
      <c r="AC32" s="170">
        <v>7.1330865342010899E-2</v>
      </c>
      <c r="AD32" s="171">
        <v>6.267003425339205E-3</v>
      </c>
      <c r="AE32" s="172">
        <v>3690.5021414686653</v>
      </c>
      <c r="AF32" s="172">
        <v>324.24097830457896</v>
      </c>
      <c r="AG32" s="173">
        <f t="shared" si="1"/>
        <v>8.7858227925467242E-2</v>
      </c>
      <c r="AH32" s="174">
        <v>3.3338321191947719E-2</v>
      </c>
      <c r="AI32" s="175">
        <v>1.3163050638429015E-3</v>
      </c>
      <c r="AJ32" s="176">
        <v>1756.5425694317416</v>
      </c>
      <c r="AK32" s="176">
        <v>63.945041708806592</v>
      </c>
      <c r="AL32" s="177">
        <f t="shared" si="2"/>
        <v>3.6403923720159784E-2</v>
      </c>
      <c r="AM32" s="178">
        <f t="shared" si="3"/>
        <v>0.52403697326328846</v>
      </c>
      <c r="AN32" s="179" t="s">
        <v>322</v>
      </c>
      <c r="AO32" s="179"/>
      <c r="AP32" s="180"/>
      <c r="AQ32" s="206">
        <v>44810809.795218199</v>
      </c>
      <c r="AR32" s="181">
        <v>43.601401327854397</v>
      </c>
      <c r="AS32" s="182">
        <v>880.17268489972196</v>
      </c>
      <c r="AT32" s="182">
        <v>880.17268489972196</v>
      </c>
      <c r="AU32" s="182">
        <v>132.574211445874</v>
      </c>
      <c r="AV32" s="183">
        <v>128.85774922645899</v>
      </c>
      <c r="AW32" s="184">
        <v>45.068359079238597</v>
      </c>
      <c r="AX32" s="182">
        <v>1.1057809739923501</v>
      </c>
      <c r="AY32" s="185">
        <v>9.4657789606212003E-2</v>
      </c>
      <c r="AZ32" s="184">
        <v>68.043196062844203</v>
      </c>
      <c r="BA32" s="184">
        <v>8.9268027863227193</v>
      </c>
      <c r="BB32" s="184">
        <v>14.169748384369701</v>
      </c>
      <c r="BC32" s="184">
        <v>3.9979382717401801</v>
      </c>
      <c r="BD32" s="182">
        <v>2.0688342211237498</v>
      </c>
      <c r="BE32" s="182">
        <v>0.47027951317661698</v>
      </c>
      <c r="BF32" s="182">
        <v>7.3332384911626997E-2</v>
      </c>
      <c r="BG32" s="185">
        <v>8.374319322722E-3</v>
      </c>
      <c r="BH32" s="186">
        <v>3.8971263149424E-2</v>
      </c>
      <c r="BI32" s="187">
        <v>2.8198392862970002E-3</v>
      </c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</row>
    <row r="33" spans="1:73" x14ac:dyDescent="0.25">
      <c r="A33" s="2" t="s">
        <v>174</v>
      </c>
      <c r="B33" s="2"/>
      <c r="C33" s="7">
        <v>161.53408980323999</v>
      </c>
      <c r="D33" s="6">
        <v>2.5655026761969801</v>
      </c>
      <c r="E33" s="65">
        <v>2911.35392552958</v>
      </c>
      <c r="F33" s="65">
        <v>1394.48139630486</v>
      </c>
      <c r="G33" s="65">
        <v>107.91181833642101</v>
      </c>
      <c r="H33" s="65">
        <v>51.935296450575201</v>
      </c>
      <c r="I33" s="66">
        <v>0.99523150524371395</v>
      </c>
      <c r="J33" s="67">
        <v>27.3451201149098</v>
      </c>
      <c r="K33" s="53">
        <v>1.2785799272918199</v>
      </c>
      <c r="L33" s="55">
        <v>9.2651930096059997E-3</v>
      </c>
      <c r="M33" s="55">
        <v>4.4591393611129997E-3</v>
      </c>
      <c r="N33" s="68">
        <v>9.7151938806999696E-2</v>
      </c>
      <c r="O33" s="84">
        <v>3.6567605480452001E-2</v>
      </c>
      <c r="P33" s="58">
        <v>2.189737363165E-3</v>
      </c>
      <c r="Q33" s="193">
        <v>3.6469341912672003E-2</v>
      </c>
      <c r="R33" s="193">
        <v>2.1871982754900002E-3</v>
      </c>
      <c r="S33" s="134">
        <v>3007.1221467641058</v>
      </c>
      <c r="T33" s="11">
        <v>1441.2131338513202</v>
      </c>
      <c r="U33" s="11">
        <v>107.91181833642101</v>
      </c>
      <c r="V33" s="11">
        <v>51.935296450575201</v>
      </c>
      <c r="W33" s="25">
        <v>0.99523150524371395</v>
      </c>
      <c r="X33" s="10">
        <v>28.244630645005518</v>
      </c>
      <c r="Y33" s="96">
        <v>1.4010252739790359</v>
      </c>
      <c r="Z33" s="105">
        <v>9.2651930096059997E-3</v>
      </c>
      <c r="AA33" s="105">
        <v>4.4591393611129997E-3</v>
      </c>
      <c r="AB33" s="106">
        <v>9.7151938806999696E-2</v>
      </c>
      <c r="AC33" s="110">
        <v>3.5403032057507666E-2</v>
      </c>
      <c r="AD33" s="108">
        <v>2.1995774007948039E-3</v>
      </c>
      <c r="AE33" s="88">
        <v>1863.4576258056925</v>
      </c>
      <c r="AF33" s="88">
        <v>115.77593903264945</v>
      </c>
      <c r="AG33" s="111">
        <f t="shared" si="1"/>
        <v>6.2129633338237067E-2</v>
      </c>
      <c r="AH33" s="120">
        <v>3.526144014231599E-2</v>
      </c>
      <c r="AI33" s="116">
        <v>2.1823713492916084E-3</v>
      </c>
      <c r="AJ33" s="121">
        <v>1856.1325115614839</v>
      </c>
      <c r="AK33" s="121">
        <v>111.31897685703963</v>
      </c>
      <c r="AL33" s="122">
        <f t="shared" si="2"/>
        <v>5.9973615118347236E-2</v>
      </c>
      <c r="AM33" s="46">
        <f t="shared" si="3"/>
        <v>3.9309261143201562E-3</v>
      </c>
      <c r="AN33" s="129">
        <v>1856.1325115614839</v>
      </c>
      <c r="AO33" s="129">
        <v>111.31897685703963</v>
      </c>
      <c r="AP33" s="130">
        <f>AO33/AN33</f>
        <v>5.9973615118347236E-2</v>
      </c>
      <c r="AQ33" s="205">
        <v>45657831.944377899</v>
      </c>
      <c r="AR33" s="47">
        <v>1.9247092136874999</v>
      </c>
      <c r="AS33" s="43">
        <v>3.9738943791063998E-2</v>
      </c>
      <c r="AT33" s="43">
        <v>3.9738943791063998E-2</v>
      </c>
      <c r="AU33" s="43">
        <v>2.84524708724E-2</v>
      </c>
      <c r="AV33" s="45">
        <v>15.6549848371737</v>
      </c>
      <c r="AW33" s="48">
        <v>0.60828225834428096</v>
      </c>
      <c r="AX33" s="43">
        <v>3.3343472668029999E-3</v>
      </c>
      <c r="AY33" s="44">
        <v>2.5368271714439998E-3</v>
      </c>
      <c r="AZ33" s="48">
        <v>3.4272338124849702</v>
      </c>
      <c r="BA33" s="48">
        <v>0.36353026029833302</v>
      </c>
      <c r="BB33" s="48">
        <v>5.3951761662341102</v>
      </c>
      <c r="BC33" s="48">
        <v>0.17342661529638601</v>
      </c>
      <c r="BD33" s="43">
        <v>1.17383199626572</v>
      </c>
      <c r="BE33" s="43">
        <v>3.9643921134788998E-2</v>
      </c>
      <c r="BF33" s="43">
        <v>1.9814353725664001E-2</v>
      </c>
      <c r="BG33" s="44">
        <v>1.2714976482380001E-3</v>
      </c>
      <c r="BH33" s="49">
        <v>5.9219078168000003E-5</v>
      </c>
      <c r="BI33" s="33">
        <v>3.2174125321999998E-5</v>
      </c>
      <c r="BJ33" s="2"/>
    </row>
    <row r="34" spans="1:73" x14ac:dyDescent="0.25">
      <c r="A34" s="2" t="s">
        <v>175</v>
      </c>
      <c r="B34" s="2"/>
      <c r="C34" s="7">
        <v>131.63176699229601</v>
      </c>
      <c r="D34" s="6">
        <v>0.92410580269985099</v>
      </c>
      <c r="E34" s="65">
        <v>6044.5683846518496</v>
      </c>
      <c r="F34" s="65">
        <v>4589.6991894033299</v>
      </c>
      <c r="G34" s="65">
        <v>213.24470908831501</v>
      </c>
      <c r="H34" s="65">
        <v>162.38340104687799</v>
      </c>
      <c r="I34" s="66">
        <v>0.99713866917306959</v>
      </c>
      <c r="J34" s="67">
        <v>28.791075764302398</v>
      </c>
      <c r="K34" s="53">
        <v>1.51822771186724</v>
      </c>
      <c r="L34" s="55">
        <v>4.69836966637E-3</v>
      </c>
      <c r="M34" s="55">
        <v>3.5777840623049998E-3</v>
      </c>
      <c r="N34" s="68">
        <v>6.9248772687205723E-2</v>
      </c>
      <c r="O34" s="84">
        <v>3.4753032794723998E-2</v>
      </c>
      <c r="P34" s="58">
        <v>1.8302798930519999E-3</v>
      </c>
      <c r="Q34" s="193">
        <v>3.4703664851737002E-2</v>
      </c>
      <c r="R34" s="193">
        <v>1.834782335767E-3</v>
      </c>
      <c r="S34" s="134">
        <v>6243.4028709890817</v>
      </c>
      <c r="T34" s="11">
        <v>4741.8035108818822</v>
      </c>
      <c r="U34" s="11">
        <v>213.24470908831501</v>
      </c>
      <c r="V34" s="11">
        <v>162.38340104687799</v>
      </c>
      <c r="W34" s="25">
        <v>0.99713866917306959</v>
      </c>
      <c r="X34" s="10">
        <v>29.738150624970242</v>
      </c>
      <c r="Y34" s="96">
        <v>1.6436820865611075</v>
      </c>
      <c r="Z34" s="105">
        <v>4.69836966637E-3</v>
      </c>
      <c r="AA34" s="105">
        <v>3.5777840623049998E-3</v>
      </c>
      <c r="AB34" s="106">
        <v>6.9248772687205723E-2</v>
      </c>
      <c r="AC34" s="110">
        <v>3.3646248310815592E-2</v>
      </c>
      <c r="AD34" s="108">
        <v>1.8575311226919119E-3</v>
      </c>
      <c r="AE34" s="88">
        <v>1772.501228062823</v>
      </c>
      <c r="AF34" s="88">
        <v>97.855670733962967</v>
      </c>
      <c r="AG34" s="111">
        <f t="shared" si="1"/>
        <v>5.5207674434680082E-2</v>
      </c>
      <c r="AH34" s="120">
        <v>3.3554244105055267E-2</v>
      </c>
      <c r="AI34" s="116">
        <v>1.8466777183021119E-3</v>
      </c>
      <c r="AJ34" s="121">
        <v>1767.7335078795604</v>
      </c>
      <c r="AK34" s="121">
        <v>93.460048915799504</v>
      </c>
      <c r="AL34" s="122">
        <f t="shared" si="2"/>
        <v>5.28699877550588E-2</v>
      </c>
      <c r="AM34" s="46">
        <f t="shared" si="3"/>
        <v>2.6898261664242817E-3</v>
      </c>
      <c r="AN34" s="129">
        <v>1767.7335078795604</v>
      </c>
      <c r="AO34" s="129">
        <v>93.460048915799504</v>
      </c>
      <c r="AP34" s="130">
        <f>AO34/AN34</f>
        <v>5.28699877550588E-2</v>
      </c>
      <c r="AQ34" s="205">
        <v>46101027.654273503</v>
      </c>
      <c r="AR34" s="47">
        <v>0.22925850072986001</v>
      </c>
      <c r="AS34" s="43">
        <v>1.3672480773162E-2</v>
      </c>
      <c r="AT34" s="43">
        <v>1.3672480773162E-2</v>
      </c>
      <c r="AU34" s="43">
        <v>1.3854887033978001E-2</v>
      </c>
      <c r="AV34" s="45">
        <v>21.103134350616401</v>
      </c>
      <c r="AW34" s="48">
        <v>0.82475348105884005</v>
      </c>
      <c r="AX34" s="43">
        <v>7.33800098053E-3</v>
      </c>
      <c r="AY34" s="44">
        <v>3.1458036124609999E-3</v>
      </c>
      <c r="AZ34" s="48">
        <v>4.4396135217601396</v>
      </c>
      <c r="BA34" s="48">
        <v>0.62451992752542695</v>
      </c>
      <c r="BB34" s="48">
        <v>4.5954978634130699</v>
      </c>
      <c r="BC34" s="48">
        <v>0.147873960643497</v>
      </c>
      <c r="BD34" s="43">
        <v>0.94789432195335499</v>
      </c>
      <c r="BE34" s="43">
        <v>3.2558028036673001E-2</v>
      </c>
      <c r="BF34" s="43">
        <v>1.5974896646134999E-2</v>
      </c>
      <c r="BG34" s="44">
        <v>9.7161323345799997E-4</v>
      </c>
      <c r="BH34" s="49">
        <v>2.1111148267000001E-5</v>
      </c>
      <c r="BI34" s="33">
        <v>1.6051870373E-5</v>
      </c>
      <c r="BJ34" s="2"/>
    </row>
    <row r="35" spans="1:73" x14ac:dyDescent="0.25">
      <c r="A35" s="2" t="s">
        <v>176</v>
      </c>
      <c r="B35" s="2"/>
      <c r="C35" s="7">
        <v>128.69899551013299</v>
      </c>
      <c r="D35" s="6">
        <v>2.5908919123383898</v>
      </c>
      <c r="E35" s="65">
        <v>2156.72497001493</v>
      </c>
      <c r="F35" s="65">
        <v>987.70950705226301</v>
      </c>
      <c r="G35" s="65">
        <v>73.403598268605705</v>
      </c>
      <c r="H35" s="65">
        <v>33.308673734075903</v>
      </c>
      <c r="I35" s="66">
        <v>0.99084454631667529</v>
      </c>
      <c r="J35" s="67">
        <v>28.871230497790599</v>
      </c>
      <c r="K35" s="53">
        <v>1.53925362090037</v>
      </c>
      <c r="L35" s="55">
        <v>1.3443259918497E-2</v>
      </c>
      <c r="M35" s="55">
        <v>6.1403207046510002E-3</v>
      </c>
      <c r="N35" s="68">
        <v>0.11672353474189021</v>
      </c>
      <c r="O35" s="84">
        <v>3.4645045752082E-2</v>
      </c>
      <c r="P35" s="58">
        <v>1.832924469119E-3</v>
      </c>
      <c r="Q35" s="193">
        <v>3.4508727854309001E-2</v>
      </c>
      <c r="R35" s="193">
        <v>1.8292771458289999E-3</v>
      </c>
      <c r="S35" s="134">
        <v>2227.6698703443685</v>
      </c>
      <c r="T35" s="11">
        <v>1020.8667456291039</v>
      </c>
      <c r="U35" s="11">
        <v>73.403598268605705</v>
      </c>
      <c r="V35" s="11">
        <v>33.308673734075903</v>
      </c>
      <c r="W35" s="25">
        <v>0.99084454631667529</v>
      </c>
      <c r="X35" s="10">
        <v>29.820942027323184</v>
      </c>
      <c r="Y35" s="96">
        <v>1.6648208237631648</v>
      </c>
      <c r="Z35" s="105">
        <v>1.3443259918497E-2</v>
      </c>
      <c r="AA35" s="105">
        <v>6.1403207046510002E-3</v>
      </c>
      <c r="AB35" s="106">
        <v>0.11672353474189021</v>
      </c>
      <c r="AC35" s="110">
        <v>3.3541700345964737E-2</v>
      </c>
      <c r="AD35" s="108">
        <v>1.8594557910638632E-3</v>
      </c>
      <c r="AE35" s="88">
        <v>1767.0834489215549</v>
      </c>
      <c r="AF35" s="88">
        <v>97.962044812841214</v>
      </c>
      <c r="AG35" s="111">
        <f t="shared" si="1"/>
        <v>5.5437135621765415E-2</v>
      </c>
      <c r="AH35" s="120">
        <v>3.3365763619643989E-2</v>
      </c>
      <c r="AI35" s="116">
        <v>1.8407644800048685E-3</v>
      </c>
      <c r="AJ35" s="121">
        <v>1757.9649961736172</v>
      </c>
      <c r="AK35" s="121">
        <v>93.188169794158767</v>
      </c>
      <c r="AL35" s="122">
        <f t="shared" si="2"/>
        <v>5.3009115651899745E-2</v>
      </c>
      <c r="AM35" s="46">
        <f t="shared" si="3"/>
        <v>5.1601709888135965E-3</v>
      </c>
      <c r="AN35" s="129">
        <v>1757.9649961736172</v>
      </c>
      <c r="AO35" s="129">
        <v>93.188169794158767</v>
      </c>
      <c r="AP35" s="130">
        <f>AO35/AN35</f>
        <v>5.3009115651899745E-2</v>
      </c>
      <c r="AQ35" s="205">
        <v>44227442.986754</v>
      </c>
      <c r="AR35" s="47">
        <v>46.3749365192431</v>
      </c>
      <c r="AS35" s="43">
        <v>0.50705557099152898</v>
      </c>
      <c r="AT35" s="43">
        <v>0.50705557099152898</v>
      </c>
      <c r="AU35" s="43">
        <v>9.9138659772811E-2</v>
      </c>
      <c r="AV35" s="45">
        <v>8.1874231062402991</v>
      </c>
      <c r="AW35" s="48">
        <v>0.37326846589134199</v>
      </c>
      <c r="AX35" s="43">
        <v>2.7571609900529999E-3</v>
      </c>
      <c r="AY35" s="44">
        <v>1.9651156695780002E-3</v>
      </c>
      <c r="AZ35" s="48">
        <v>1.4732233547670801</v>
      </c>
      <c r="BA35" s="48">
        <v>0.17416701424529901</v>
      </c>
      <c r="BB35" s="48">
        <v>3.2508855572425102</v>
      </c>
      <c r="BC35" s="48">
        <v>0.103325247441233</v>
      </c>
      <c r="BD35" s="43">
        <v>0.96973177313685599</v>
      </c>
      <c r="BE35" s="43">
        <v>3.3746394034760999E-2</v>
      </c>
      <c r="BF35" s="43">
        <v>1.6288381194883999E-2</v>
      </c>
      <c r="BG35" s="44">
        <v>1.0075735883370001E-3</v>
      </c>
      <c r="BH35" s="49">
        <v>6.1737997338999996E-5</v>
      </c>
      <c r="BI35" s="33">
        <v>2.8078749421E-5</v>
      </c>
      <c r="BJ35" s="2"/>
    </row>
    <row r="36" spans="1:73" s="21" customFormat="1" x14ac:dyDescent="0.25">
      <c r="A36" s="20" t="s">
        <v>177</v>
      </c>
      <c r="B36" s="20" t="s">
        <v>265</v>
      </c>
      <c r="C36" s="153">
        <v>701.88049194155099</v>
      </c>
      <c r="D36" s="154">
        <v>3267.1507499111699</v>
      </c>
      <c r="E36" s="155">
        <v>1.0725670259162301</v>
      </c>
      <c r="F36" s="155">
        <v>0.16241602853137399</v>
      </c>
      <c r="G36" s="155">
        <v>0.32123047578215203</v>
      </c>
      <c r="H36" s="155">
        <v>1.4337303203642999E-2</v>
      </c>
      <c r="I36" s="156">
        <v>0.29474488923146802</v>
      </c>
      <c r="J36" s="157">
        <v>3.3419543587965399</v>
      </c>
      <c r="K36" s="158">
        <v>0.40867266041332301</v>
      </c>
      <c r="L36" s="159">
        <v>3.11147439053389</v>
      </c>
      <c r="M36" s="159">
        <v>0.111103820036361</v>
      </c>
      <c r="N36" s="160">
        <v>0.29200325320229742</v>
      </c>
      <c r="O36" s="161">
        <v>0.298607532012931</v>
      </c>
      <c r="P36" s="162">
        <v>3.3394351342011998E-2</v>
      </c>
      <c r="Q36" s="195">
        <v>3.5721132398446001E-2</v>
      </c>
      <c r="R36" s="195">
        <v>2.3362928713880002E-3</v>
      </c>
      <c r="S36" s="163">
        <v>1.107848835979264</v>
      </c>
      <c r="T36" s="164">
        <v>0.16875889289785617</v>
      </c>
      <c r="U36" s="164">
        <v>0.32123047578215203</v>
      </c>
      <c r="V36" s="164">
        <v>1.4337303203642999E-2</v>
      </c>
      <c r="W36" s="165">
        <v>0.29474488923146802</v>
      </c>
      <c r="X36" s="19">
        <v>3.4518870679674789</v>
      </c>
      <c r="Y36" s="166">
        <v>0.42596903717714274</v>
      </c>
      <c r="Z36" s="167">
        <v>3.11147439053389</v>
      </c>
      <c r="AA36" s="167">
        <v>0.111103820036361</v>
      </c>
      <c r="AB36" s="169">
        <v>0.29200325320229742</v>
      </c>
      <c r="AC36" s="170">
        <v>0.28909773799978034</v>
      </c>
      <c r="AD36" s="171">
        <v>3.2683393166128068E-2</v>
      </c>
      <c r="AE36" s="172">
        <v>13601.636087446277</v>
      </c>
      <c r="AF36" s="172">
        <v>1537.7070157115527</v>
      </c>
      <c r="AG36" s="173">
        <f t="shared" si="1"/>
        <v>0.11305309198286741</v>
      </c>
      <c r="AH36" s="174">
        <v>3.4538012089707665E-2</v>
      </c>
      <c r="AI36" s="175">
        <v>2.3197925468346719E-3</v>
      </c>
      <c r="AJ36" s="176">
        <v>1818.6910517431913</v>
      </c>
      <c r="AK36" s="176">
        <v>118.94905491936781</v>
      </c>
      <c r="AL36" s="177">
        <f t="shared" si="2"/>
        <v>6.5403662048788724E-2</v>
      </c>
      <c r="AM36" s="178">
        <f t="shared" si="3"/>
        <v>0.86628880231388006</v>
      </c>
      <c r="AN36" s="179" t="s">
        <v>322</v>
      </c>
      <c r="AO36" s="179"/>
      <c r="AP36" s="180"/>
      <c r="AQ36" s="206">
        <v>39993430.530245803</v>
      </c>
      <c r="AR36" s="181">
        <v>247.94123491295099</v>
      </c>
      <c r="AS36" s="182">
        <v>318.27715579877298</v>
      </c>
      <c r="AT36" s="182">
        <v>318.27715579877298</v>
      </c>
      <c r="AU36" s="182">
        <v>57.369893238607901</v>
      </c>
      <c r="AV36" s="183">
        <v>19.7487672203271</v>
      </c>
      <c r="AW36" s="184">
        <v>0.78213355172027699</v>
      </c>
      <c r="AX36" s="182">
        <v>2.6084759466295702</v>
      </c>
      <c r="AY36" s="185">
        <v>0.34868777785003402</v>
      </c>
      <c r="AZ36" s="184">
        <v>3.1975154148416598</v>
      </c>
      <c r="BA36" s="184">
        <v>0.41901261014526098</v>
      </c>
      <c r="BB36" s="184">
        <v>3.9082898181871699</v>
      </c>
      <c r="BC36" s="184">
        <v>0.123837408735007</v>
      </c>
      <c r="BD36" s="182">
        <v>0.67867258863951996</v>
      </c>
      <c r="BE36" s="182">
        <v>2.3533427745098E-2</v>
      </c>
      <c r="BF36" s="182">
        <v>9.8224771311346007E-2</v>
      </c>
      <c r="BG36" s="185">
        <v>1.1397197907137E-2</v>
      </c>
      <c r="BH36" s="186">
        <v>8.6058909759607005E-2</v>
      </c>
      <c r="BI36" s="187">
        <v>1.0656500639937E-2</v>
      </c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</row>
    <row r="37" spans="1:73" x14ac:dyDescent="0.25">
      <c r="A37" s="2" t="s">
        <v>178</v>
      </c>
      <c r="B37" s="2"/>
      <c r="C37" s="7">
        <v>166.83153211093199</v>
      </c>
      <c r="D37" s="6">
        <v>3.6525462320866602</v>
      </c>
      <c r="E37" s="65">
        <v>1936.47728573218</v>
      </c>
      <c r="F37" s="65">
        <v>739.97551466684899</v>
      </c>
      <c r="G37" s="65">
        <v>68.243611002320606</v>
      </c>
      <c r="H37" s="65">
        <v>26.268114147758901</v>
      </c>
      <c r="I37" s="66">
        <v>0.99274577205014236</v>
      </c>
      <c r="J37" s="67">
        <v>28.740753833759001</v>
      </c>
      <c r="K37" s="53">
        <v>1.34821730628341</v>
      </c>
      <c r="L37" s="55">
        <v>1.4657316235033E-2</v>
      </c>
      <c r="M37" s="55">
        <v>5.6418587140400003E-3</v>
      </c>
      <c r="N37" s="68">
        <v>0.12186920960485807</v>
      </c>
      <c r="O37" s="84">
        <v>3.4774167711604999E-2</v>
      </c>
      <c r="P37" s="58">
        <v>1.751448055423E-3</v>
      </c>
      <c r="Q37" s="193">
        <v>3.4628731106261003E-2</v>
      </c>
      <c r="R37" s="193">
        <v>1.766513457712E-3</v>
      </c>
      <c r="S37" s="134">
        <v>2000.1771964470545</v>
      </c>
      <c r="T37" s="11">
        <v>765.03424055040091</v>
      </c>
      <c r="U37" s="11">
        <v>68.243611002320606</v>
      </c>
      <c r="V37" s="11">
        <v>26.268114147758901</v>
      </c>
      <c r="W37" s="25">
        <v>0.99274577205014236</v>
      </c>
      <c r="X37" s="10">
        <v>29.686173367764233</v>
      </c>
      <c r="Y37" s="96">
        <v>1.4767972224986312</v>
      </c>
      <c r="Z37" s="105">
        <v>1.4657316235033E-2</v>
      </c>
      <c r="AA37" s="105">
        <v>5.6418587140400003E-3</v>
      </c>
      <c r="AB37" s="106">
        <v>0.12186920960485807</v>
      </c>
      <c r="AC37" s="110">
        <v>3.3666710141171716E-2</v>
      </c>
      <c r="AD37" s="108">
        <v>1.7849771377784667E-3</v>
      </c>
      <c r="AE37" s="88">
        <v>1773.5615162686456</v>
      </c>
      <c r="AF37" s="88">
        <v>94.032554583103234</v>
      </c>
      <c r="AG37" s="111">
        <f t="shared" si="1"/>
        <v>5.3019054439643075E-2</v>
      </c>
      <c r="AH37" s="120">
        <v>3.3481792241595032E-2</v>
      </c>
      <c r="AI37" s="116">
        <v>1.7830433354804177E-3</v>
      </c>
      <c r="AJ37" s="121">
        <v>1763.9787045891067</v>
      </c>
      <c r="AK37" s="121">
        <v>89.985743665052638</v>
      </c>
      <c r="AL37" s="122">
        <f t="shared" si="2"/>
        <v>5.1012942180622023E-2</v>
      </c>
      <c r="AM37" s="46">
        <f t="shared" si="3"/>
        <v>5.4031459250987899E-3</v>
      </c>
      <c r="AN37" s="129">
        <v>1763.9787045891067</v>
      </c>
      <c r="AO37" s="129">
        <v>89.985743665052638</v>
      </c>
      <c r="AP37" s="130">
        <f t="shared" ref="AP37:AP43" si="5">AO37/AN37</f>
        <v>5.1012942180622023E-2</v>
      </c>
      <c r="AQ37" s="205">
        <v>45150393.760412097</v>
      </c>
      <c r="AR37" s="47">
        <v>9.5189577792810006E-3</v>
      </c>
      <c r="AS37" s="43">
        <v>1.0346460016918999E-2</v>
      </c>
      <c r="AT37" s="43">
        <v>1.0346460016918999E-2</v>
      </c>
      <c r="AU37" s="43">
        <v>1.2122292222666E-2</v>
      </c>
      <c r="AV37" s="45">
        <v>10.282508524997599</v>
      </c>
      <c r="AW37" s="48">
        <v>0.41319060475025998</v>
      </c>
      <c r="AX37" s="43">
        <v>3.6563897396409998E-3</v>
      </c>
      <c r="AY37" s="44">
        <v>2.2189954170380001E-3</v>
      </c>
      <c r="AZ37" s="48">
        <v>1.9102995890382299</v>
      </c>
      <c r="BA37" s="48">
        <v>0.21597753282525201</v>
      </c>
      <c r="BB37" s="48">
        <v>4.9492108260996304</v>
      </c>
      <c r="BC37" s="48">
        <v>0.172200991895681</v>
      </c>
      <c r="BD37" s="43">
        <v>1.1442344109610501</v>
      </c>
      <c r="BE37" s="43">
        <v>4.2593929772538001E-2</v>
      </c>
      <c r="BF37" s="43">
        <v>1.9294413703136001E-2</v>
      </c>
      <c r="BG37" s="44">
        <v>1.172715153402E-3</v>
      </c>
      <c r="BH37" s="49">
        <v>7.9626357576000005E-5</v>
      </c>
      <c r="BI37" s="33">
        <v>3.0552655942999998E-5</v>
      </c>
      <c r="BJ37" s="2"/>
    </row>
    <row r="38" spans="1:73" x14ac:dyDescent="0.25">
      <c r="A38" s="2" t="s">
        <v>179</v>
      </c>
      <c r="B38" s="2"/>
      <c r="C38" s="7">
        <v>157.49878526664301</v>
      </c>
      <c r="D38" s="6">
        <v>1.65779489959507</v>
      </c>
      <c r="E38" s="65">
        <v>6072.9386283557196</v>
      </c>
      <c r="F38" s="65">
        <v>4437.1116646535402</v>
      </c>
      <c r="G38" s="65">
        <v>214.813782091436</v>
      </c>
      <c r="H38" s="65">
        <v>157.310637652412</v>
      </c>
      <c r="I38" s="66">
        <v>0.99771273606629651</v>
      </c>
      <c r="J38" s="67">
        <v>28.3330638726103</v>
      </c>
      <c r="K38" s="53">
        <v>1.4236256689275399</v>
      </c>
      <c r="L38" s="55">
        <v>4.6446622786180001E-3</v>
      </c>
      <c r="M38" s="55">
        <v>3.4013100219199999E-3</v>
      </c>
      <c r="N38" s="68">
        <v>6.8613597699541756E-2</v>
      </c>
      <c r="O38" s="84">
        <v>3.5357654227666999E-2</v>
      </c>
      <c r="P38" s="58">
        <v>1.833107124564E-3</v>
      </c>
      <c r="Q38" s="193">
        <v>3.5308507727299002E-2</v>
      </c>
      <c r="R38" s="193">
        <v>1.8334780448849999E-3</v>
      </c>
      <c r="S38" s="134">
        <v>6272.7063463937366</v>
      </c>
      <c r="T38" s="11">
        <v>4584.2463899673239</v>
      </c>
      <c r="U38" s="11">
        <v>214.813782091436</v>
      </c>
      <c r="V38" s="11">
        <v>157.310637652412</v>
      </c>
      <c r="W38" s="25">
        <v>0.99771273606629651</v>
      </c>
      <c r="X38" s="10">
        <v>29.265072552630375</v>
      </c>
      <c r="Y38" s="96">
        <v>1.5482634034242164</v>
      </c>
      <c r="Z38" s="105">
        <v>4.6446622786180001E-3</v>
      </c>
      <c r="AA38" s="105">
        <v>3.4013100219199999E-3</v>
      </c>
      <c r="AB38" s="106">
        <v>6.8613597699541756E-2</v>
      </c>
      <c r="AC38" s="110">
        <v>3.4231614284110728E-2</v>
      </c>
      <c r="AD38" s="108">
        <v>1.8630691946747463E-3</v>
      </c>
      <c r="AE38" s="88">
        <v>1802.8253531273469</v>
      </c>
      <c r="AF38" s="88">
        <v>98.119485424011359</v>
      </c>
      <c r="AG38" s="111">
        <f t="shared" si="1"/>
        <v>5.4425396921451243E-2</v>
      </c>
      <c r="AH38" s="120">
        <v>3.4139053968178269E-2</v>
      </c>
      <c r="AI38" s="116">
        <v>1.8479709662897542E-3</v>
      </c>
      <c r="AJ38" s="121">
        <v>1798.0315285688982</v>
      </c>
      <c r="AK38" s="121">
        <v>93.367053547076523</v>
      </c>
      <c r="AL38" s="122">
        <f t="shared" si="2"/>
        <v>5.19273728316599E-2</v>
      </c>
      <c r="AM38" s="46">
        <f t="shared" si="3"/>
        <v>2.6590620939143635E-3</v>
      </c>
      <c r="AN38" s="129">
        <v>1798.0315285688982</v>
      </c>
      <c r="AO38" s="129">
        <v>93.367053547076523</v>
      </c>
      <c r="AP38" s="130">
        <f t="shared" si="5"/>
        <v>5.19273728316599E-2</v>
      </c>
      <c r="AQ38" s="205">
        <v>44241957.493522704</v>
      </c>
      <c r="AR38" s="47">
        <v>0.15014283887013199</v>
      </c>
      <c r="AS38" s="43">
        <v>9.0273332756315994E-2</v>
      </c>
      <c r="AT38" s="43">
        <v>9.0273332756315994E-2</v>
      </c>
      <c r="AU38" s="43">
        <v>3.7228107927530001E-2</v>
      </c>
      <c r="AV38" s="45">
        <v>16.1428471861181</v>
      </c>
      <c r="AW38" s="48">
        <v>0.64144392236586101</v>
      </c>
      <c r="AX38" s="43">
        <v>6.2482305558319998E-3</v>
      </c>
      <c r="AY38" s="44">
        <v>2.9613938597669999E-3</v>
      </c>
      <c r="AZ38" s="48">
        <v>2.5920731819421201</v>
      </c>
      <c r="BA38" s="48">
        <v>0.31622245141889799</v>
      </c>
      <c r="BB38" s="48">
        <v>5.4274865762214901</v>
      </c>
      <c r="BC38" s="48">
        <v>0.172937092890081</v>
      </c>
      <c r="BD38" s="43">
        <v>1.17222031338189</v>
      </c>
      <c r="BE38" s="43">
        <v>4.1436949159612997E-2</v>
      </c>
      <c r="BF38" s="43">
        <v>1.9951719016308999E-2</v>
      </c>
      <c r="BG38" s="44">
        <v>1.1972909237959999E-3</v>
      </c>
      <c r="BH38" s="49">
        <v>3.9517203951999997E-5</v>
      </c>
      <c r="BI38" s="33">
        <v>2.2448789635999999E-5</v>
      </c>
      <c r="BJ38" s="2"/>
    </row>
    <row r="39" spans="1:73" x14ac:dyDescent="0.25">
      <c r="A39" s="2" t="s">
        <v>180</v>
      </c>
      <c r="B39" s="2"/>
      <c r="C39" s="7">
        <v>164.25047181555101</v>
      </c>
      <c r="D39" s="6">
        <v>0.61377710310480105</v>
      </c>
      <c r="E39" s="65">
        <v>11558.623151890901</v>
      </c>
      <c r="F39" s="65">
        <v>11016.9097360497</v>
      </c>
      <c r="G39" s="65">
        <v>419.60994958777599</v>
      </c>
      <c r="H39" s="65">
        <v>400.78944449300798</v>
      </c>
      <c r="I39" s="66">
        <v>0.99789119118817604</v>
      </c>
      <c r="J39" s="67">
        <v>28.0487877759357</v>
      </c>
      <c r="K39" s="53">
        <v>1.3271066194900401</v>
      </c>
      <c r="L39" s="55">
        <v>2.3807115884999998E-3</v>
      </c>
      <c r="M39" s="55">
        <v>2.2739697191889998E-3</v>
      </c>
      <c r="N39" s="68">
        <v>4.9535189376225267E-2</v>
      </c>
      <c r="O39" s="84">
        <v>3.5724394979242E-2</v>
      </c>
      <c r="P39" s="58">
        <v>1.75796951609E-3</v>
      </c>
      <c r="Q39" s="189">
        <v>3.5698080592562E-2</v>
      </c>
      <c r="R39" s="189">
        <v>1.758715181229E-3</v>
      </c>
      <c r="S39" s="134">
        <v>11938.841018729418</v>
      </c>
      <c r="T39" s="11">
        <v>11381.02556823226</v>
      </c>
      <c r="U39" s="11">
        <v>419.60994958777599</v>
      </c>
      <c r="V39" s="11">
        <v>400.78944449300798</v>
      </c>
      <c r="W39" s="25">
        <v>0.99789119118817604</v>
      </c>
      <c r="X39" s="10">
        <v>28.971445268565166</v>
      </c>
      <c r="Y39" s="96">
        <v>1.4523007953359532</v>
      </c>
      <c r="Z39" s="105">
        <v>2.3807115884999998E-3</v>
      </c>
      <c r="AA39" s="105">
        <v>2.2739697191889998E-3</v>
      </c>
      <c r="AB39" s="106">
        <v>4.9535189376225267E-2</v>
      </c>
      <c r="AC39" s="110">
        <v>3.4586675393915821E-2</v>
      </c>
      <c r="AD39" s="108">
        <v>1.7957772061202313E-3</v>
      </c>
      <c r="AE39" s="88">
        <v>1821.2104719557558</v>
      </c>
      <c r="AF39" s="88">
        <v>94.559197027099344</v>
      </c>
      <c r="AG39" s="111">
        <f t="shared" si="1"/>
        <v>5.1921070344798981E-2</v>
      </c>
      <c r="AH39" s="120">
        <v>3.4515723783126825E-2</v>
      </c>
      <c r="AI39" s="116">
        <v>1.7804416850256762E-3</v>
      </c>
      <c r="AJ39" s="121">
        <v>1817.5370911435521</v>
      </c>
      <c r="AK39" s="121">
        <v>89.543471850051958</v>
      </c>
      <c r="AL39" s="122">
        <f t="shared" si="2"/>
        <v>4.9266379369299854E-2</v>
      </c>
      <c r="AM39" s="46">
        <f t="shared" si="3"/>
        <v>2.0169996102970861E-3</v>
      </c>
      <c r="AN39" s="129">
        <v>1817.5370911435521</v>
      </c>
      <c r="AO39" s="129">
        <v>89.543471850051958</v>
      </c>
      <c r="AP39" s="130">
        <f t="shared" si="5"/>
        <v>4.9266379369299854E-2</v>
      </c>
      <c r="AQ39" s="205">
        <v>44820328.318079703</v>
      </c>
      <c r="AR39" s="47">
        <v>3.5871587424668998E-2</v>
      </c>
      <c r="AS39" s="43">
        <v>7.070744774423E-3</v>
      </c>
      <c r="AT39" s="43">
        <v>7.070744774423E-3</v>
      </c>
      <c r="AU39" s="43">
        <v>1.0190627753805999E-2</v>
      </c>
      <c r="AV39" s="45">
        <v>13.8794012882432</v>
      </c>
      <c r="AW39" s="48">
        <v>0.53311829339251304</v>
      </c>
      <c r="AX39" s="43">
        <v>9.7121288421230002E-3</v>
      </c>
      <c r="AY39" s="44">
        <v>3.6899324414500002E-3</v>
      </c>
      <c r="AZ39" s="48">
        <v>4.0424998159260896</v>
      </c>
      <c r="BA39" s="48">
        <v>0.64391158257747405</v>
      </c>
      <c r="BB39" s="48">
        <v>5.0100745383874701</v>
      </c>
      <c r="BC39" s="48">
        <v>0.17525075912670701</v>
      </c>
      <c r="BD39" s="43">
        <v>1.10610728116565</v>
      </c>
      <c r="BE39" s="43">
        <v>4.1530573619330997E-2</v>
      </c>
      <c r="BF39" s="43">
        <v>1.9211339208656E-2</v>
      </c>
      <c r="BG39" s="44">
        <v>1.1840362491580001E-3</v>
      </c>
      <c r="BH39" s="49">
        <v>1.3531679103E-5</v>
      </c>
      <c r="BI39" s="33">
        <v>1.2882497816E-5</v>
      </c>
      <c r="BJ39" s="2"/>
    </row>
    <row r="40" spans="1:73" x14ac:dyDescent="0.25">
      <c r="A40" s="2" t="s">
        <v>181</v>
      </c>
      <c r="B40" s="2"/>
      <c r="C40" s="7">
        <v>159.18718853403001</v>
      </c>
      <c r="D40" s="6">
        <v>2.7194492190091002</v>
      </c>
      <c r="E40" s="65">
        <v>2443.9058713619402</v>
      </c>
      <c r="F40" s="65">
        <v>1082.19120826684</v>
      </c>
      <c r="G40" s="65">
        <v>87.472809471289807</v>
      </c>
      <c r="H40" s="65">
        <v>38.958582249194002</v>
      </c>
      <c r="I40" s="66">
        <v>0.99423594012690486</v>
      </c>
      <c r="J40" s="67">
        <v>28.3534280759601</v>
      </c>
      <c r="K40" s="53">
        <v>1.3622999951487</v>
      </c>
      <c r="L40" s="55">
        <v>1.1443307451784001E-2</v>
      </c>
      <c r="M40" s="55">
        <v>5.0966678272409997E-3</v>
      </c>
      <c r="N40" s="68">
        <v>0.10787788345705886</v>
      </c>
      <c r="O40" s="84">
        <v>3.5293262655358003E-2</v>
      </c>
      <c r="P40" s="58">
        <v>1.996341894269E-3</v>
      </c>
      <c r="Q40" s="189">
        <v>3.5177193448904999E-2</v>
      </c>
      <c r="R40" s="189">
        <v>2.0006907528440001E-3</v>
      </c>
      <c r="S40" s="134">
        <v>2524.2975118672671</v>
      </c>
      <c r="T40" s="11">
        <v>1118.5710270700092</v>
      </c>
      <c r="U40" s="11">
        <v>87.472809471289807</v>
      </c>
      <c r="V40" s="11">
        <v>38.958582249194002</v>
      </c>
      <c r="W40" s="25">
        <v>0.99423594012690486</v>
      </c>
      <c r="X40" s="10">
        <v>29.286106631090366</v>
      </c>
      <c r="Y40" s="96">
        <v>1.4883492993290748</v>
      </c>
      <c r="Z40" s="105">
        <v>1.1443307451784001E-2</v>
      </c>
      <c r="AA40" s="105">
        <v>5.0966678272409997E-3</v>
      </c>
      <c r="AB40" s="106">
        <v>0.10787788345705886</v>
      </c>
      <c r="AC40" s="110">
        <v>3.4169273398817937E-2</v>
      </c>
      <c r="AD40" s="108">
        <v>2.0138955694769859E-3</v>
      </c>
      <c r="AE40" s="88">
        <v>1799.5966811250735</v>
      </c>
      <c r="AF40" s="88">
        <v>106.0660477225322</v>
      </c>
      <c r="AG40" s="111">
        <f t="shared" si="1"/>
        <v>5.8938788249054637E-2</v>
      </c>
      <c r="AH40" s="120">
        <v>3.4012088952508145E-2</v>
      </c>
      <c r="AI40" s="116">
        <v>2.0030802639199575E-3</v>
      </c>
      <c r="AJ40" s="121">
        <v>1791.455139867408</v>
      </c>
      <c r="AK40" s="121">
        <v>101.88839361711915</v>
      </c>
      <c r="AL40" s="122">
        <f t="shared" si="2"/>
        <v>5.6874655328885478E-2</v>
      </c>
      <c r="AM40" s="46">
        <f t="shared" si="3"/>
        <v>4.52409217190574E-3</v>
      </c>
      <c r="AN40" s="129">
        <v>1791.455139867408</v>
      </c>
      <c r="AO40" s="129">
        <v>101.88839361711915</v>
      </c>
      <c r="AP40" s="130">
        <f t="shared" si="5"/>
        <v>5.6874655328885478E-2</v>
      </c>
      <c r="AQ40" s="205">
        <v>44970524.355197497</v>
      </c>
      <c r="AR40" s="47">
        <v>4.6822155535091898</v>
      </c>
      <c r="AS40" s="43">
        <v>6.0097922546548999E-2</v>
      </c>
      <c r="AT40" s="43">
        <v>6.0097922546548999E-2</v>
      </c>
      <c r="AU40" s="43">
        <v>2.9715798643354999E-2</v>
      </c>
      <c r="AV40" s="45">
        <v>17.269597382678501</v>
      </c>
      <c r="AW40" s="48">
        <v>0.68319870323696397</v>
      </c>
      <c r="AX40" s="43">
        <v>5.7105143513000002E-3</v>
      </c>
      <c r="AY40" s="44">
        <v>2.784692818474E-3</v>
      </c>
      <c r="AZ40" s="48">
        <v>2.8614025604471802</v>
      </c>
      <c r="BA40" s="48">
        <v>0.29690144983439598</v>
      </c>
      <c r="BB40" s="48">
        <v>5.1095162465546897</v>
      </c>
      <c r="BC40" s="48">
        <v>0.178508433966584</v>
      </c>
      <c r="BD40" s="43">
        <v>1.08867478165771</v>
      </c>
      <c r="BE40" s="43">
        <v>4.1524644403947999E-2</v>
      </c>
      <c r="BF40" s="43">
        <v>1.8618184371744E-2</v>
      </c>
      <c r="BG40" s="44">
        <v>1.189477361232E-3</v>
      </c>
      <c r="BH40" s="49">
        <v>5.9962016991000003E-5</v>
      </c>
      <c r="BI40" s="33">
        <v>2.6636042532E-5</v>
      </c>
      <c r="BJ40" s="2"/>
    </row>
    <row r="41" spans="1:73" x14ac:dyDescent="0.25">
      <c r="A41" s="2" t="s">
        <v>182</v>
      </c>
      <c r="B41" s="2"/>
      <c r="C41" s="7">
        <v>163.986684815133</v>
      </c>
      <c r="D41" s="6">
        <v>6.2529065882692096</v>
      </c>
      <c r="E41" s="65">
        <v>2248.19573839451</v>
      </c>
      <c r="F41" s="65">
        <v>1073.9289498437199</v>
      </c>
      <c r="G41" s="65">
        <v>80.738448069483795</v>
      </c>
      <c r="H41" s="65">
        <v>38.8016673425875</v>
      </c>
      <c r="I41" s="66">
        <v>0.9939657935581715</v>
      </c>
      <c r="J41" s="67">
        <v>27.838483341564299</v>
      </c>
      <c r="K41" s="53">
        <v>1.4890883168223199</v>
      </c>
      <c r="L41" s="55">
        <v>1.2378690672582E-2</v>
      </c>
      <c r="M41" s="55">
        <v>5.948998902199E-3</v>
      </c>
      <c r="N41" s="68">
        <v>0.11130270191447296</v>
      </c>
      <c r="O41" s="84">
        <v>3.5881058591297997E-2</v>
      </c>
      <c r="P41" s="58">
        <v>1.9183205899469999E-3</v>
      </c>
      <c r="Q41" s="189">
        <v>3.5753292568226999E-2</v>
      </c>
      <c r="R41" s="189">
        <v>1.914851171243E-3</v>
      </c>
      <c r="S41" s="134">
        <v>2322.1495455785403</v>
      </c>
      <c r="T41" s="11">
        <v>1109.9219611522678</v>
      </c>
      <c r="U41" s="11">
        <v>80.738448069483795</v>
      </c>
      <c r="V41" s="11">
        <v>38.8016673425875</v>
      </c>
      <c r="W41" s="25">
        <v>0.9939657935581715</v>
      </c>
      <c r="X41" s="10">
        <v>28.754222925168389</v>
      </c>
      <c r="Y41" s="96">
        <v>1.6100980252567343</v>
      </c>
      <c r="Z41" s="105">
        <v>1.2378690672582E-2</v>
      </c>
      <c r="AA41" s="105">
        <v>5.948998902199E-3</v>
      </c>
      <c r="AB41" s="106">
        <v>0.11130270191447296</v>
      </c>
      <c r="AC41" s="110">
        <v>3.4738349718963668E-2</v>
      </c>
      <c r="AD41" s="108">
        <v>1.9442856899399689E-3</v>
      </c>
      <c r="AE41" s="88">
        <v>1829.0622685361009</v>
      </c>
      <c r="AF41" s="88">
        <v>102.37157560718946</v>
      </c>
      <c r="AG41" s="111">
        <f t="shared" si="1"/>
        <v>5.5969431641670161E-2</v>
      </c>
      <c r="AH41" s="120">
        <v>3.4569107081890815E-2</v>
      </c>
      <c r="AI41" s="116">
        <v>1.9253687175514694E-3</v>
      </c>
      <c r="AJ41" s="121">
        <v>1820.3009304446093</v>
      </c>
      <c r="AK41" s="121">
        <v>97.490472018069397</v>
      </c>
      <c r="AL41" s="122">
        <f t="shared" si="2"/>
        <v>5.3557337903605479E-2</v>
      </c>
      <c r="AM41" s="46">
        <f t="shared" si="3"/>
        <v>4.7900709791054482E-3</v>
      </c>
      <c r="AN41" s="129">
        <v>1820.3009304446093</v>
      </c>
      <c r="AO41" s="129">
        <v>97.490472018069397</v>
      </c>
      <c r="AP41" s="130">
        <f t="shared" si="5"/>
        <v>5.3557337903605479E-2</v>
      </c>
      <c r="AQ41" s="205">
        <v>45887429.000706904</v>
      </c>
      <c r="AR41" s="47">
        <v>5.3002214682761997</v>
      </c>
      <c r="AS41" s="43">
        <v>0.28178048806501099</v>
      </c>
      <c r="AT41" s="43">
        <v>0.28178048806501099</v>
      </c>
      <c r="AU41" s="43">
        <v>6.7666281515928003E-2</v>
      </c>
      <c r="AV41" s="45">
        <v>20.173666978492498</v>
      </c>
      <c r="AW41" s="48">
        <v>0.80872539954338596</v>
      </c>
      <c r="AX41" s="43">
        <v>4.6091429471199997E-3</v>
      </c>
      <c r="AY41" s="44">
        <v>2.4776129993989999E-3</v>
      </c>
      <c r="AZ41" s="48">
        <v>3.0332074715923398</v>
      </c>
      <c r="BA41" s="48">
        <v>0.300046408036236</v>
      </c>
      <c r="BB41" s="48">
        <v>5.3607417341314001</v>
      </c>
      <c r="BC41" s="48">
        <v>0.18767249702389499</v>
      </c>
      <c r="BD41" s="43">
        <v>1.0974692255632199</v>
      </c>
      <c r="BE41" s="43">
        <v>4.1677130281001E-2</v>
      </c>
      <c r="BF41" s="43">
        <v>1.8892207606406999E-2</v>
      </c>
      <c r="BG41" s="44">
        <v>1.153965234704E-3</v>
      </c>
      <c r="BH41" s="49">
        <v>1.3578574602800001E-4</v>
      </c>
      <c r="BI41" s="33">
        <v>3.9936412498000003E-5</v>
      </c>
      <c r="BJ41" s="2"/>
    </row>
    <row r="42" spans="1:73" s="1" customFormat="1" x14ac:dyDescent="0.25">
      <c r="A42" s="2" t="s">
        <v>183</v>
      </c>
      <c r="B42" s="2"/>
      <c r="C42" s="7">
        <v>168.07591162384799</v>
      </c>
      <c r="D42" s="6">
        <v>2.8530188728227701</v>
      </c>
      <c r="E42" s="65">
        <v>2521.9380185591899</v>
      </c>
      <c r="F42" s="65">
        <v>1106.8721586562999</v>
      </c>
      <c r="G42" s="65">
        <v>89.106028663315797</v>
      </c>
      <c r="H42" s="65">
        <v>38.979209002761301</v>
      </c>
      <c r="I42" s="51">
        <v>0.99669637493116647</v>
      </c>
      <c r="J42" s="67">
        <v>28.1040819300901</v>
      </c>
      <c r="K42" s="53">
        <v>1.31205438752884</v>
      </c>
      <c r="L42" s="55">
        <v>1.1344733859928E-2</v>
      </c>
      <c r="M42" s="55">
        <v>4.9328296466190002E-3</v>
      </c>
      <c r="N42" s="90">
        <v>0.10736942555365112</v>
      </c>
      <c r="O42" s="84">
        <v>3.5512548034365002E-2</v>
      </c>
      <c r="P42" s="58">
        <v>1.7717962245820001E-3</v>
      </c>
      <c r="Q42" s="189">
        <v>3.5397639598411003E-2</v>
      </c>
      <c r="R42" s="189">
        <v>1.78012539107E-3</v>
      </c>
      <c r="S42" s="134">
        <v>2604.8965060117948</v>
      </c>
      <c r="T42" s="11">
        <v>1144.0959884030644</v>
      </c>
      <c r="U42" s="11">
        <v>89.106028663315797</v>
      </c>
      <c r="V42" s="11">
        <v>38.979209002761301</v>
      </c>
      <c r="W42" s="25">
        <v>0.99669637493116647</v>
      </c>
      <c r="X42" s="10">
        <v>29.02855830936938</v>
      </c>
      <c r="Y42" s="96">
        <v>1.4379514307642853</v>
      </c>
      <c r="Z42" s="105">
        <v>1.1344733859928E-2</v>
      </c>
      <c r="AA42" s="105">
        <v>4.9328296466190002E-3</v>
      </c>
      <c r="AB42" s="106">
        <v>0.10736942555365112</v>
      </c>
      <c r="AC42" s="110">
        <v>3.4381575167028534E-2</v>
      </c>
      <c r="AD42" s="108">
        <v>1.8073965615883578E-3</v>
      </c>
      <c r="AE42" s="88">
        <v>1810.5911205159689</v>
      </c>
      <c r="AF42" s="88">
        <v>95.180518919366307</v>
      </c>
      <c r="AG42" s="111">
        <f t="shared" si="1"/>
        <v>5.2568753840040075E-2</v>
      </c>
      <c r="AH42" s="120">
        <v>3.4225233700884011E-2</v>
      </c>
      <c r="AI42" s="116">
        <v>1.7989268401195108E-3</v>
      </c>
      <c r="AJ42" s="121">
        <v>1802.4949078187371</v>
      </c>
      <c r="AK42" s="121">
        <v>90.646353516366943</v>
      </c>
      <c r="AL42" s="122">
        <f t="shared" si="2"/>
        <v>5.0289381192239427E-2</v>
      </c>
      <c r="AM42" s="46">
        <f t="shared" si="3"/>
        <v>4.4715853322668184E-3</v>
      </c>
      <c r="AN42" s="129">
        <v>1802.4949078187371</v>
      </c>
      <c r="AO42" s="129">
        <v>90.646353516366943</v>
      </c>
      <c r="AP42" s="130">
        <f t="shared" si="5"/>
        <v>5.0289381192239427E-2</v>
      </c>
      <c r="AQ42" s="205">
        <v>46555598.905977197</v>
      </c>
      <c r="AR42" s="47">
        <v>4.4375636644963003E-2</v>
      </c>
      <c r="AS42" s="43">
        <v>4.7846628695681001E-2</v>
      </c>
      <c r="AT42" s="43">
        <v>4.7846628695681001E-2</v>
      </c>
      <c r="AU42" s="43">
        <v>2.6002745982909001E-2</v>
      </c>
      <c r="AV42" s="45">
        <v>19.425770210812299</v>
      </c>
      <c r="AW42" s="48">
        <v>0.90887515190105606</v>
      </c>
      <c r="AX42" s="43">
        <v>7.6611288714730002E-3</v>
      </c>
      <c r="AY42" s="44">
        <v>3.1770325824340001E-3</v>
      </c>
      <c r="AZ42" s="48">
        <v>2.9395398691980601</v>
      </c>
      <c r="BA42" s="48">
        <v>0.36607008103118799</v>
      </c>
      <c r="BB42" s="48">
        <v>5.3717577912409196</v>
      </c>
      <c r="BC42" s="48">
        <v>0.18413469519019199</v>
      </c>
      <c r="BD42" s="43">
        <v>1.1138404048980299</v>
      </c>
      <c r="BE42" s="43">
        <v>4.2555444105297997E-2</v>
      </c>
      <c r="BF42" s="43">
        <v>1.9162168447055001E-2</v>
      </c>
      <c r="BG42" s="44">
        <v>1.179016403995E-3</v>
      </c>
      <c r="BH42" s="49">
        <v>6.1316159084999996E-5</v>
      </c>
      <c r="BI42" s="33">
        <v>2.6596341597999999E-5</v>
      </c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x14ac:dyDescent="0.25">
      <c r="A43" s="2" t="s">
        <v>184</v>
      </c>
      <c r="B43" s="2"/>
      <c r="C43" s="7">
        <v>153.23207301300801</v>
      </c>
      <c r="D43" s="6">
        <v>9.6531363807336401</v>
      </c>
      <c r="E43" s="65">
        <v>649.43405495348304</v>
      </c>
      <c r="F43" s="65">
        <v>177.51346322694801</v>
      </c>
      <c r="G43" s="65">
        <v>23.7424993502683</v>
      </c>
      <c r="H43" s="65">
        <v>6.6231562350983104</v>
      </c>
      <c r="I43" s="66">
        <v>0.97984566054026434</v>
      </c>
      <c r="J43" s="67">
        <v>27.7747326146783</v>
      </c>
      <c r="K43" s="53">
        <v>1.5786063325058799</v>
      </c>
      <c r="L43" s="55">
        <v>4.2015612190950999E-2</v>
      </c>
      <c r="M43" s="55">
        <v>1.1720015412285E-2</v>
      </c>
      <c r="N43" s="68">
        <v>0.2037541518205154</v>
      </c>
      <c r="O43" s="84">
        <v>3.5951127039604E-2</v>
      </c>
      <c r="P43" s="58">
        <v>2.4873670438749999E-3</v>
      </c>
      <c r="Q43" s="189">
        <v>3.5521470019968998E-2</v>
      </c>
      <c r="R43" s="189">
        <v>2.5867680367679998E-3</v>
      </c>
      <c r="S43" s="134">
        <v>670.79701728747921</v>
      </c>
      <c r="T43" s="11">
        <v>183.68893471432634</v>
      </c>
      <c r="U43" s="11">
        <v>23.7424993502683</v>
      </c>
      <c r="V43" s="11">
        <v>6.6231562350983104</v>
      </c>
      <c r="W43" s="25">
        <v>0.97984566054026434</v>
      </c>
      <c r="X43" s="10">
        <v>28.688375134897981</v>
      </c>
      <c r="Y43" s="96">
        <v>1.6983392185249464</v>
      </c>
      <c r="Z43" s="105">
        <v>4.2015612190950999E-2</v>
      </c>
      <c r="AA43" s="105">
        <v>1.1720015412285E-2</v>
      </c>
      <c r="AB43" s="106">
        <v>0.2037541518205154</v>
      </c>
      <c r="AC43" s="110">
        <v>3.4806186688024258E-2</v>
      </c>
      <c r="AD43" s="108">
        <v>2.4761745099612892E-3</v>
      </c>
      <c r="AE43" s="88">
        <v>1832.5736445371267</v>
      </c>
      <c r="AF43" s="88">
        <v>130.37257390195526</v>
      </c>
      <c r="AG43" s="111">
        <f t="shared" si="1"/>
        <v>7.1141792467982856E-2</v>
      </c>
      <c r="AH43" s="120">
        <v>3.43449627326834E-2</v>
      </c>
      <c r="AI43" s="116">
        <v>2.5556024482525372E-3</v>
      </c>
      <c r="AJ43" s="121">
        <v>1808.6952389756639</v>
      </c>
      <c r="AK43" s="121">
        <v>131.71400366613514</v>
      </c>
      <c r="AL43" s="122">
        <f t="shared" si="2"/>
        <v>7.2822662894125839E-2</v>
      </c>
      <c r="AM43" s="46">
        <f t="shared" si="3"/>
        <v>1.3029984160606039E-2</v>
      </c>
      <c r="AN43" s="129">
        <v>1808.6952389756639</v>
      </c>
      <c r="AO43" s="129">
        <v>131.71400366613514</v>
      </c>
      <c r="AP43" s="130">
        <f t="shared" si="5"/>
        <v>7.2822662894125839E-2</v>
      </c>
      <c r="AQ43" s="205">
        <v>45461605.258950099</v>
      </c>
      <c r="AR43" s="47">
        <v>4.8001816787980101</v>
      </c>
      <c r="AS43" s="43">
        <v>0.16872640681440201</v>
      </c>
      <c r="AT43" s="43">
        <v>0.16872640681440201</v>
      </c>
      <c r="AU43" s="43">
        <v>5.1091234332675997E-2</v>
      </c>
      <c r="AV43" s="45">
        <v>23.520016090328198</v>
      </c>
      <c r="AW43" s="48">
        <v>0.90305612432377302</v>
      </c>
      <c r="AX43" s="43">
        <v>8.0259961050029999E-3</v>
      </c>
      <c r="AY43" s="44">
        <v>3.2935029370299998E-3</v>
      </c>
      <c r="AZ43" s="48">
        <v>1.87750132678671</v>
      </c>
      <c r="BA43" s="48">
        <v>0.22500221974505899</v>
      </c>
      <c r="BB43" s="48">
        <v>5.1527244281718696</v>
      </c>
      <c r="BC43" s="48">
        <v>0.17908501660746001</v>
      </c>
      <c r="BD43" s="43">
        <v>1.04753267751918</v>
      </c>
      <c r="BE43" s="43">
        <v>4.0103243068671003E-2</v>
      </c>
      <c r="BF43" s="43">
        <v>1.7957912781893001E-2</v>
      </c>
      <c r="BG43" s="44">
        <v>1.1659359737160001E-3</v>
      </c>
      <c r="BH43" s="49">
        <v>2.1337619145199999E-4</v>
      </c>
      <c r="BI43" s="33">
        <v>5.0700442907000002E-5</v>
      </c>
      <c r="BJ43" s="2"/>
    </row>
    <row r="44" spans="1:73" x14ac:dyDescent="0.25">
      <c r="AM44" s="24"/>
      <c r="AN44" s="223"/>
      <c r="AP44" s="213"/>
      <c r="BD44" s="316"/>
      <c r="BH44" s="317"/>
    </row>
  </sheetData>
  <mergeCells count="12">
    <mergeCell ref="AV2:BH2"/>
    <mergeCell ref="E1:R1"/>
    <mergeCell ref="S1:AP1"/>
    <mergeCell ref="E2:I2"/>
    <mergeCell ref="J2:N2"/>
    <mergeCell ref="O2:P2"/>
    <mergeCell ref="Q2:R2"/>
    <mergeCell ref="S2:W2"/>
    <mergeCell ref="AC2:AG2"/>
    <mergeCell ref="AH2:AL2"/>
    <mergeCell ref="AN2:AP2"/>
    <mergeCell ref="X2:A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MKED</vt:lpstr>
      <vt:lpstr>ME 1</vt:lpstr>
      <vt:lpstr>ME 2</vt:lpstr>
      <vt:lpstr>LC 1</vt:lpstr>
      <vt:lpstr>OL-MB</vt:lpstr>
      <vt:lpstr>P01</vt:lpstr>
      <vt:lpstr>FF014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David Simpson</dc:creator>
  <cp:lastModifiedBy>Alexander David Simpson</cp:lastModifiedBy>
  <dcterms:created xsi:type="dcterms:W3CDTF">2021-09-07T04:32:57Z</dcterms:created>
  <dcterms:modified xsi:type="dcterms:W3CDTF">2021-12-23T02:16:16Z</dcterms:modified>
</cp:coreProperties>
</file>